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<sst xmlns="http://schemas.openxmlformats.org/spreadsheetml/2006/main" count="379" uniqueCount="332">
  <si>
    <t xml:space="preserve">BOOKS</t>
  </si>
  <si>
    <t xml:space="preserve">Decription</t>
  </si>
  <si>
    <t xml:space="preserve">Item No.</t>
  </si>
  <si>
    <t xml:space="preserve">Quantity</t>
  </si>
  <si>
    <t xml:space="preserve">Unit Price</t>
  </si>
  <si>
    <t xml:space="preserve">Total</t>
  </si>
  <si>
    <t xml:space="preserve">Narcotics Anonymous Basic Text, 6th Edition (Hard Cover)</t>
  </si>
  <si>
    <t xml:space="preserve">1101*</t>
  </si>
  <si>
    <t xml:space="preserve">Narcotics Anonymous Basic Text, 6th Edition (Large Print)</t>
  </si>
  <si>
    <t xml:space="preserve">1101LP</t>
  </si>
  <si>
    <t xml:space="preserve">Narcotics Anonymous Basic Text, 6th Edition (Line Numbered)</t>
  </si>
  <si>
    <t xml:space="preserve">1101LN</t>
  </si>
  <si>
    <t xml:space="preserve">Narcotics Anonymous Basic Text, 6th Edition (Soft Cover)</t>
  </si>
  <si>
    <t xml:space="preserve">Narcotics Anonymous Basic Text, 6th Edition (Pocket Size)</t>
  </si>
  <si>
    <t xml:space="preserve">Narcotics Anonymous Basic Text, 6th Edition (Gift Edition)</t>
  </si>
  <si>
    <t xml:space="preserve">5th Edition Basic Text Book 1 &amp; 2 : Netherlands</t>
  </si>
  <si>
    <t xml:space="preserve">NL1101</t>
  </si>
  <si>
    <t xml:space="preserve">5th Edition Basic Text Book </t>
  </si>
  <si>
    <t xml:space="preserve">A Spiritual Principle a Day                                                                                      </t>
  </si>
  <si>
    <t xml:space="preserve">Just For Today, Daily Meditation (Soft Cover)</t>
  </si>
  <si>
    <t xml:space="preserve">1112*</t>
  </si>
  <si>
    <t xml:space="preserve">Just For Today, Daily Meditation (Pocket Size)</t>
  </si>
  <si>
    <t xml:space="preserve">Just For Today, Daily Meditation (Gift Edition)</t>
  </si>
  <si>
    <t xml:space="preserve">Miracles Happen (Soft Cover, With Bonus Audio CD)</t>
  </si>
  <si>
    <t xml:space="preserve">Sponsorship (Soft Cover)</t>
  </si>
  <si>
    <t xml:space="preserve">1130*</t>
  </si>
  <si>
    <t xml:space="preserve">It Works: How And Why (Hard Cover)</t>
  </si>
  <si>
    <t xml:space="preserve">1140*</t>
  </si>
  <si>
    <t xml:space="preserve">It Works: How And Why (Large Print) </t>
  </si>
  <si>
    <t xml:space="preserve">1140LP</t>
  </si>
  <si>
    <t xml:space="preserve">It Works: How And Why (Soft Cover)</t>
  </si>
  <si>
    <t xml:space="preserve">1143*</t>
  </si>
  <si>
    <t xml:space="preserve">It Works: How And Why (Pocket Size)</t>
  </si>
  <si>
    <t xml:space="preserve">Living Clean: The Journey Continues (Hard Cover)</t>
  </si>
  <si>
    <t xml:space="preserve">Living Clean: The Journey Continues (Soft Cover)</t>
  </si>
  <si>
    <t xml:space="preserve">Living Clean: The Journey Continues (Commemorative Edition)</t>
  </si>
  <si>
    <t xml:space="preserve">Living Clean Gift Bundle</t>
  </si>
  <si>
    <t xml:space="preserve">1155B</t>
  </si>
  <si>
    <t xml:space="preserve">Guiding Principles The Spirit Of Our Traditions (Hard Cover)</t>
  </si>
  <si>
    <t xml:space="preserve">Guiding Principles The Spirit Of Our Traditions (Soft Cover)</t>
  </si>
  <si>
    <t xml:space="preserve">Guiding Principles The Spirit Of Our Traditions (Special Edition)</t>
  </si>
  <si>
    <t xml:space="preserve">Guiding Principles Gift Bundle</t>
  </si>
  <si>
    <t xml:space="preserve">1205B</t>
  </si>
  <si>
    <t xml:space="preserve">The NA Step Working Guide</t>
  </si>
  <si>
    <t xml:space="preserve">1400*</t>
  </si>
  <si>
    <t xml:space="preserve">Little White Book (Special Edition)                                                                        </t>
  </si>
  <si>
    <t xml:space="preserve">Basic Library (Includes Soft Cover BT, IWHW, JFT, LC, &amp; GP) </t>
  </si>
  <si>
    <t xml:space="preserve">Special Edition Books Bundle (Living Clean &amp; Guiding Principles)</t>
  </si>
  <si>
    <t xml:space="preserve">BOOKLETS</t>
  </si>
  <si>
    <t xml:space="preserve">Twelve Concepts for NA Service</t>
  </si>
  <si>
    <t xml:space="preserve">1164*</t>
  </si>
  <si>
    <t xml:space="preserve">An Introductory Guide to Narcotics Anonymous</t>
  </si>
  <si>
    <t xml:space="preserve">1200*</t>
  </si>
  <si>
    <t xml:space="preserve">NA White Booklet</t>
  </si>
  <si>
    <t xml:space="preserve">1500*</t>
  </si>
  <si>
    <r>
      <rPr>
        <sz val="12"/>
        <rFont val="Arial"/>
        <family val="2"/>
        <charset val="1"/>
      </rPr>
      <t xml:space="preserve">NA White Booklet </t>
    </r>
    <r>
      <rPr>
        <b val="true"/>
        <sz val="12"/>
        <rFont val="Arial"/>
        <family val="2"/>
        <charset val="1"/>
      </rPr>
      <t xml:space="preserve">No Staples</t>
    </r>
    <r>
      <rPr>
        <sz val="12"/>
        <rFont val="Arial"/>
        <family val="2"/>
        <charset val="1"/>
      </rPr>
      <t xml:space="preserve"> </t>
    </r>
  </si>
  <si>
    <t xml:space="preserve">1500Hnl</t>
  </si>
  <si>
    <t xml:space="preserve">The Group Booklet (Revised)</t>
  </si>
  <si>
    <t xml:space="preserve">1600*</t>
  </si>
  <si>
    <t xml:space="preserve">Behind the Walls</t>
  </si>
  <si>
    <t xml:space="preserve">1601*</t>
  </si>
  <si>
    <r>
      <rPr>
        <sz val="12"/>
        <rFont val="Arial"/>
        <family val="2"/>
        <charset val="1"/>
      </rPr>
      <t xml:space="preserve">Behind the Walls </t>
    </r>
    <r>
      <rPr>
        <b val="true"/>
        <sz val="12"/>
        <rFont val="Arial"/>
        <family val="2"/>
        <charset val="1"/>
      </rPr>
      <t xml:space="preserve">No Staples</t>
    </r>
    <r>
      <rPr>
        <sz val="12"/>
        <rFont val="Arial"/>
        <family val="2"/>
        <charset val="1"/>
      </rPr>
      <t xml:space="preserve"> </t>
    </r>
  </si>
  <si>
    <t xml:space="preserve">1601Hnl</t>
  </si>
  <si>
    <t xml:space="preserve">In Times of Illness (Newly Revised 2010)</t>
  </si>
  <si>
    <t xml:space="preserve">1603*</t>
  </si>
  <si>
    <t xml:space="preserve">NA: A Resouce in your Community</t>
  </si>
  <si>
    <t xml:space="preserve">IP # 10 Fourth Step Guide</t>
  </si>
  <si>
    <t xml:space="preserve">3110*</t>
  </si>
  <si>
    <r>
      <rPr>
        <sz val="12"/>
        <rFont val="Arial"/>
        <family val="2"/>
        <charset val="1"/>
      </rPr>
      <t xml:space="preserve">IP # 29 Introduction to NA Meetings </t>
    </r>
    <r>
      <rPr>
        <b val="true"/>
        <sz val="12"/>
        <rFont val="Arial"/>
        <family val="2"/>
        <charset val="1"/>
      </rPr>
      <t xml:space="preserve">No Staples</t>
    </r>
    <r>
      <rPr>
        <sz val="12"/>
        <rFont val="Arial"/>
        <family val="2"/>
        <charset val="1"/>
      </rPr>
      <t xml:space="preserve"> H+I Version</t>
    </r>
  </si>
  <si>
    <t xml:space="preserve">3129Hnl</t>
  </si>
  <si>
    <t xml:space="preserve">TOTAL PAGE #1</t>
  </si>
  <si>
    <t xml:space="preserve">Please add language code when ordering BT</t>
  </si>
  <si>
    <t xml:space="preserve">6th Edition available in:</t>
  </si>
  <si>
    <t xml:space="preserve">Swedish</t>
  </si>
  <si>
    <t xml:space="preserve">SW</t>
  </si>
  <si>
    <t xml:space="preserve">5th Edition available in:</t>
  </si>
  <si>
    <t xml:space="preserve">Danish</t>
  </si>
  <si>
    <t xml:space="preserve">DK</t>
  </si>
  <si>
    <t xml:space="preserve">Norwegian</t>
  </si>
  <si>
    <t xml:space="preserve">NR</t>
  </si>
  <si>
    <t xml:space="preserve">Netherlands 1 &amp; 2</t>
  </si>
  <si>
    <t xml:space="preserve">NL</t>
  </si>
  <si>
    <t xml:space="preserve">Chinese</t>
  </si>
  <si>
    <t xml:space="preserve">CH</t>
  </si>
  <si>
    <t xml:space="preserve">Greek</t>
  </si>
  <si>
    <t xml:space="preserve">GR</t>
  </si>
  <si>
    <t xml:space="preserve">Indonesian</t>
  </si>
  <si>
    <t xml:space="preserve">ID</t>
  </si>
  <si>
    <t xml:space="preserve">Nepali</t>
  </si>
  <si>
    <t xml:space="preserve">NE</t>
  </si>
  <si>
    <t xml:space="preserve">Farsi</t>
  </si>
  <si>
    <t xml:space="preserve">FA</t>
  </si>
  <si>
    <t xml:space="preserve">Portuguese</t>
  </si>
  <si>
    <t xml:space="preserve">PO</t>
  </si>
  <si>
    <t xml:space="preserve">Afrikaas</t>
  </si>
  <si>
    <t xml:space="preserve">AF</t>
  </si>
  <si>
    <t xml:space="preserve">Croatian</t>
  </si>
  <si>
    <t xml:space="preserve">CR</t>
  </si>
  <si>
    <t xml:space="preserve">Hebrew</t>
  </si>
  <si>
    <t xml:space="preserve">HE</t>
  </si>
  <si>
    <t xml:space="preserve">Janpanese</t>
  </si>
  <si>
    <t xml:space="preserve">JP</t>
  </si>
  <si>
    <t xml:space="preserve">Polish</t>
  </si>
  <si>
    <t xml:space="preserve">PL</t>
  </si>
  <si>
    <t xml:space="preserve">Finnish</t>
  </si>
  <si>
    <t xml:space="preserve">FI</t>
  </si>
  <si>
    <t xml:space="preserve">Portug. (Brazil)</t>
  </si>
  <si>
    <t xml:space="preserve">PB</t>
  </si>
  <si>
    <t xml:space="preserve">Arabic</t>
  </si>
  <si>
    <t xml:space="preserve">AR</t>
  </si>
  <si>
    <t xml:space="preserve">Filipino</t>
  </si>
  <si>
    <t xml:space="preserve">FL</t>
  </si>
  <si>
    <t xml:space="preserve">Hindi</t>
  </si>
  <si>
    <t xml:space="preserve">HI</t>
  </si>
  <si>
    <t xml:space="preserve">Kannada</t>
  </si>
  <si>
    <t xml:space="preserve">KN</t>
  </si>
  <si>
    <t xml:space="preserve">Thai</t>
  </si>
  <si>
    <t xml:space="preserve">TH</t>
  </si>
  <si>
    <t xml:space="preserve">French</t>
  </si>
  <si>
    <t xml:space="preserve">FR</t>
  </si>
  <si>
    <t xml:space="preserve">Russian</t>
  </si>
  <si>
    <t xml:space="preserve">RU</t>
  </si>
  <si>
    <t xml:space="preserve">Bahas Melayu</t>
  </si>
  <si>
    <t xml:space="preserve">BM</t>
  </si>
  <si>
    <t xml:space="preserve">Georgian</t>
  </si>
  <si>
    <t xml:space="preserve">KA</t>
  </si>
  <si>
    <t xml:space="preserve">Hungarian</t>
  </si>
  <si>
    <t xml:space="preserve">HU</t>
  </si>
  <si>
    <t xml:space="preserve">Latvian</t>
  </si>
  <si>
    <t xml:space="preserve">LV</t>
  </si>
  <si>
    <t xml:space="preserve">Turkish</t>
  </si>
  <si>
    <t xml:space="preserve">TU</t>
  </si>
  <si>
    <t xml:space="preserve">ORSC Group Starter Kit:</t>
  </si>
  <si>
    <t xml:space="preserve">●NAWS Group Starter Kit</t>
  </si>
  <si>
    <t xml:space="preserve">●KeyTags</t>
  </si>
  <si>
    <t xml:space="preserve">●1 Basic Text</t>
  </si>
  <si>
    <t xml:space="preserve">10 White</t>
  </si>
  <si>
    <t xml:space="preserve">3 Yellow</t>
  </si>
  <si>
    <t xml:space="preserve">1Black</t>
  </si>
  <si>
    <t xml:space="preserve">●1 12 Concepts of Service</t>
  </si>
  <si>
    <t xml:space="preserve">5 Orange</t>
  </si>
  <si>
    <t xml:space="preserve">3 Moonglow</t>
  </si>
  <si>
    <t xml:space="preserve">●1 Just for Today</t>
  </si>
  <si>
    <t xml:space="preserve">5 Green</t>
  </si>
  <si>
    <t xml:space="preserve">5 Red</t>
  </si>
  <si>
    <t xml:space="preserve">●1 set Group Reading Cards</t>
  </si>
  <si>
    <t xml:space="preserve">3 Blue</t>
  </si>
  <si>
    <t xml:space="preserve">1 Grey</t>
  </si>
  <si>
    <t xml:space="preserve">PAMPHLETS</t>
  </si>
  <si>
    <t xml:space="preserve">Description</t>
  </si>
  <si>
    <t xml:space="preserve">IP#1  Who, What, How and Why</t>
  </si>
  <si>
    <t xml:space="preserve">3101*</t>
  </si>
  <si>
    <t xml:space="preserve">IP #   2  The Group</t>
  </si>
  <si>
    <t xml:space="preserve">3102*</t>
  </si>
  <si>
    <t xml:space="preserve">IP #   5  Another Look</t>
  </si>
  <si>
    <t xml:space="preserve">3105*</t>
  </si>
  <si>
    <t xml:space="preserve">IP #   6  Recovery &amp; Relapse</t>
  </si>
  <si>
    <t xml:space="preserve">IP #   7  Am I An Addict?</t>
  </si>
  <si>
    <t xml:space="preserve">IP #   8  Just For Today</t>
  </si>
  <si>
    <t xml:space="preserve">IP #   9  Living The Program</t>
  </si>
  <si>
    <t xml:space="preserve">IP # 11  Sponsorship, Revised</t>
  </si>
  <si>
    <t xml:space="preserve">IP # 12  The Triangle Of Self-Obsession</t>
  </si>
  <si>
    <t xml:space="preserve">IP # 13  By Young Addicts, For Young Addicts</t>
  </si>
  <si>
    <t xml:space="preserve">IP # 14  One Addicts Experience</t>
  </si>
  <si>
    <t xml:space="preserve">IP # 15  PI and the NA Member</t>
  </si>
  <si>
    <t xml:space="preserve">IP # 16  For The Newcomer</t>
  </si>
  <si>
    <t xml:space="preserve">IP # 17  For Those in Treatment</t>
  </si>
  <si>
    <t xml:space="preserve">IP # 19  Self-Acceptance</t>
  </si>
  <si>
    <t xml:space="preserve">IP # 20  H &amp; I and The NA Member</t>
  </si>
  <si>
    <t xml:space="preserve">IP # 21  The Loner</t>
  </si>
  <si>
    <t xml:space="preserve">IP # 22  Welcome To NA</t>
  </si>
  <si>
    <t xml:space="preserve">IP # 23  Staying Clean on The Outside</t>
  </si>
  <si>
    <t xml:space="preserve">IP # 24  Money Matters: Self Support in NA</t>
  </si>
  <si>
    <t xml:space="preserve">IP # 26  Accessibility for Those with Special Needs</t>
  </si>
  <si>
    <t xml:space="preserve">IP # 27  For the Parents or Guardians of Young People in NA</t>
  </si>
  <si>
    <t xml:space="preserve">IP # 28  Funding NA Services</t>
  </si>
  <si>
    <t xml:space="preserve">IP # 29  Introduction to NA Meetings</t>
  </si>
  <si>
    <t xml:space="preserve">IP # 30  Mental Health and Recovery                                                              </t>
  </si>
  <si>
    <t xml:space="preserve">SERVICE ITEMS</t>
  </si>
  <si>
    <t xml:space="preserve">H &amp; I Handbook with Audio CD</t>
  </si>
  <si>
    <t xml:space="preserve">H&amp;I Basics</t>
  </si>
  <si>
    <t xml:space="preserve">2101G</t>
  </si>
  <si>
    <t xml:space="preserve">Public Relations Handbook (Regular 3 hole punch paper)</t>
  </si>
  <si>
    <t xml:space="preserve">Public Relations Handbook(A4-4-hole punch paper)</t>
  </si>
  <si>
    <t xml:space="preserve">2102A</t>
  </si>
  <si>
    <t xml:space="preserve">PR Basics</t>
  </si>
  <si>
    <t xml:space="preserve">2102B</t>
  </si>
  <si>
    <t xml:space="preserve">A Guide to World Servies in NA 2020-2022</t>
  </si>
  <si>
    <t xml:space="preserve">Literature Committee  Handbokk</t>
  </si>
  <si>
    <t xml:space="preserve">Handbook for NA Newsletterss</t>
  </si>
  <si>
    <t xml:space="preserve">A Guide to Phoneline Service</t>
  </si>
  <si>
    <t xml:space="preserve">Group Treasurer's Workbook</t>
  </si>
  <si>
    <t xml:space="preserve">Treasurer's Handbook Revised</t>
  </si>
  <si>
    <t xml:space="preserve">Group Treasurer's Record Pad (13 months)</t>
  </si>
  <si>
    <t xml:space="preserve">A Guide to Local Service in NA, 2002 Version</t>
  </si>
  <si>
    <t xml:space="preserve">Outreach Resource Information</t>
  </si>
  <si>
    <t xml:space="preserve">Additional Needs Resource Information</t>
  </si>
  <si>
    <t xml:space="preserve">Institutional Group Guide</t>
  </si>
  <si>
    <t xml:space="preserve">Planning Basics</t>
  </si>
  <si>
    <t xml:space="preserve">Phoneline Basics</t>
  </si>
  <si>
    <t xml:space="preserve">Group Business Meetings</t>
  </si>
  <si>
    <t xml:space="preserve">2202*</t>
  </si>
  <si>
    <t xml:space="preserve">Group Trusted Servants: Roles and Responsibilities</t>
  </si>
  <si>
    <t xml:space="preserve">2203*</t>
  </si>
  <si>
    <t xml:space="preserve">Disruptive and Violent Behavior</t>
  </si>
  <si>
    <t xml:space="preserve">2204*</t>
  </si>
  <si>
    <t xml:space="preserve">NA Groups and Medication</t>
  </si>
  <si>
    <t xml:space="preserve">2205*</t>
  </si>
  <si>
    <t xml:space="preserve">Principles &amp; Leadership in NA Service</t>
  </si>
  <si>
    <t xml:space="preserve">Social Media and Our Guiding Prinicples</t>
  </si>
  <si>
    <t xml:space="preserve">2207*</t>
  </si>
  <si>
    <t xml:space="preserve">Membership Survey</t>
  </si>
  <si>
    <t xml:space="preserve">Information about NA</t>
  </si>
  <si>
    <t xml:space="preserve">NA &amp; Persons Receiving Treatment</t>
  </si>
  <si>
    <t xml:space="preserve">PR Folder</t>
  </si>
  <si>
    <t xml:space="preserve">TOTAL PAGE #2</t>
  </si>
  <si>
    <t xml:space="preserve">MULTIMEDIA PRODUCTS</t>
  </si>
  <si>
    <t xml:space="preserve">It Works How and Why - Audio CD Set (MP3 Reader/Player)</t>
  </si>
  <si>
    <t xml:space="preserve">NA White Book - American Sign Language DVD </t>
  </si>
  <si>
    <t xml:space="preserve">1500ASL</t>
  </si>
  <si>
    <t xml:space="preserve">Just For Today DVD (English Only) </t>
  </si>
  <si>
    <t xml:space="preserve">SPECIALTY ITEMS</t>
  </si>
  <si>
    <t xml:space="preserve">NAWS Group Starter Kit- includes a Seventh Tradition donation box</t>
  </si>
  <si>
    <t xml:space="preserve">ORSC Group Starter Kit - includes NAWS Group Starter Kit                                   </t>
  </si>
  <si>
    <t xml:space="preserve">9021*</t>
  </si>
  <si>
    <r>
      <rPr>
        <sz val="12"/>
        <rFont val="Arial"/>
        <family val="2"/>
        <charset val="1"/>
      </rPr>
      <t xml:space="preserve">7</t>
    </r>
    <r>
      <rPr>
        <vertAlign val="superscript"/>
        <sz val="12"/>
        <rFont val="Arial"/>
        <family val="2"/>
        <charset val="1"/>
      </rPr>
      <t xml:space="preserve">th</t>
    </r>
    <r>
      <rPr>
        <sz val="12"/>
        <rFont val="Arial"/>
        <family val="2"/>
        <charset val="1"/>
      </rPr>
      <t xml:space="preserve"> Tradition Box</t>
    </r>
  </si>
  <si>
    <t xml:space="preserve">Group Readings Cards (set of 7)</t>
  </si>
  <si>
    <t xml:space="preserve">9130*</t>
  </si>
  <si>
    <t xml:space="preserve">Complete Poster Set (8) includes items marked with (•)</t>
  </si>
  <si>
    <t xml:space="preserve">9070*</t>
  </si>
  <si>
    <t xml:space="preserve">(•) My Gratitude Speaks Poster (17.5 x 11.5) </t>
  </si>
  <si>
    <t xml:space="preserve">9071*</t>
  </si>
  <si>
    <t xml:space="preserve">(•) Serenity Prayer Poster (17.5 x 11.5)</t>
  </si>
  <si>
    <t xml:space="preserve">9072*</t>
  </si>
  <si>
    <t xml:space="preserve">(•) Twelve Steps Poster (23 x 35)</t>
  </si>
  <si>
    <t xml:space="preserve">9073*</t>
  </si>
  <si>
    <t xml:space="preserve">(•) Twelve Traditions Poster (23 x 35)</t>
  </si>
  <si>
    <t xml:space="preserve">9074*</t>
  </si>
  <si>
    <t xml:space="preserve">(•) Third Step Prayer Poster (17.5 x 11.5)</t>
  </si>
  <si>
    <t xml:space="preserve">9075*</t>
  </si>
  <si>
    <t xml:space="preserve">(•) Just For Today (17.5 x 11.5)</t>
  </si>
  <si>
    <t xml:space="preserve">9076*</t>
  </si>
  <si>
    <t xml:space="preserve">(•) Twelve Concepts Poster (23 x 35)</t>
  </si>
  <si>
    <t xml:space="preserve">9077*</t>
  </si>
  <si>
    <t xml:space="preserve">(•) Service Prayer (17.5 x 11.5)</t>
  </si>
  <si>
    <t xml:space="preserve">9078*</t>
  </si>
  <si>
    <t xml:space="preserve">NA Wallet Cards (Group Readings) (Bundle of 15)</t>
  </si>
  <si>
    <t xml:space="preserve">Literature Rack (Wire – 8 Pockets)</t>
  </si>
  <si>
    <t xml:space="preserve">Literature Rack (Wire – 16 Pockets)</t>
  </si>
  <si>
    <t xml:space="preserve">Literature Rack (Wire – 20 Pockets)</t>
  </si>
  <si>
    <t xml:space="preserve">Just For Today Journal</t>
  </si>
  <si>
    <t xml:space="preserve">Basic Mug</t>
  </si>
  <si>
    <t xml:space="preserve">I Serve Pin (Service Day: May  1)</t>
  </si>
  <si>
    <t xml:space="preserve">PR Week Awareness Note Cube</t>
  </si>
  <si>
    <t xml:space="preserve">Sponsorship Medallion (Sponsorship Day: December 1)</t>
  </si>
  <si>
    <t xml:space="preserve">Sponsorhip Medallion &amp; Silver Keychain Bundle</t>
  </si>
  <si>
    <t xml:space="preserve">9603B</t>
  </si>
  <si>
    <t xml:space="preserve">Twelve Traditions Booksmarks (Set of 12)</t>
  </si>
  <si>
    <t xml:space="preserve">Keychain Medallion Holder - Silver (for laser engraved sponsorship medallions)</t>
  </si>
  <si>
    <t xml:space="preserve">Keychain Medallion Holder - Black (for bronze/triplate medallions)</t>
  </si>
  <si>
    <t xml:space="preserve">Keychain Medallion Holder - Satin Gold (for bronze/triplate med.)</t>
  </si>
  <si>
    <t xml:space="preserve">Keychain Medallion Holder - Bronze (for bronze/triplate medallions)</t>
  </si>
  <si>
    <t xml:space="preserve">KEYTAGS</t>
  </si>
  <si>
    <t xml:space="preserve">CHIPS</t>
  </si>
  <si>
    <t xml:space="preserve">Welcome White</t>
  </si>
  <si>
    <t xml:space="preserve">30 Days (Orange)</t>
  </si>
  <si>
    <t xml:space="preserve">60 Days (Green)</t>
  </si>
  <si>
    <t xml:space="preserve">90 Days (Red)</t>
  </si>
  <si>
    <t xml:space="preserve">6 Months (Blue)</t>
  </si>
  <si>
    <t xml:space="preserve">9 Months (Yellow)</t>
  </si>
  <si>
    <t xml:space="preserve">1 Year (Moonglow)</t>
  </si>
  <si>
    <t xml:space="preserve">18 Months (Grey)</t>
  </si>
  <si>
    <t xml:space="preserve">Multiple Year (Black)</t>
  </si>
  <si>
    <t xml:space="preserve">TRIPLATE &amp; LASER-ETCHED MEDALLIONS</t>
  </si>
  <si>
    <t xml:space="preserve">VARIATIONS OF TRIPLATE</t>
  </si>
  <si>
    <t xml:space="preserve">Year</t>
  </si>
  <si>
    <t xml:space="preserve">Code</t>
  </si>
  <si>
    <t xml:space="preserve">CODE</t>
  </si>
  <si>
    <t xml:space="preserve">Black-Silver-Gold</t>
  </si>
  <si>
    <t xml:space="preserve">BLACK</t>
  </si>
  <si>
    <t xml:space="preserve">Orange-Black-Pearl</t>
  </si>
  <si>
    <t xml:space="preserve">ORANGE</t>
  </si>
  <si>
    <t xml:space="preserve">Purple-Dark Blue-Black</t>
  </si>
  <si>
    <t xml:space="preserve">PURPLE</t>
  </si>
  <si>
    <t xml:space="preserve">Blue-Pearl-Black</t>
  </si>
  <si>
    <t xml:space="preserve">BLUE</t>
  </si>
  <si>
    <t xml:space="preserve">Pink-Pearl-Gold</t>
  </si>
  <si>
    <t xml:space="preserve">PINK</t>
  </si>
  <si>
    <t xml:space="preserve">Red-Pearl-Black</t>
  </si>
  <si>
    <t xml:space="preserve">RED</t>
  </si>
  <si>
    <t xml:space="preserve">Green-Pearl-Black *limited stock*</t>
  </si>
  <si>
    <t xml:space="preserve">GREEN</t>
  </si>
  <si>
    <t xml:space="preserve">On Hand: 18months, 1-5 years</t>
  </si>
  <si>
    <t xml:space="preserve">TOTAL PAGE #3</t>
  </si>
  <si>
    <t xml:space="preserve">5, 10, 15, 20, 25, 30 years -  all others is considered special order</t>
  </si>
  <si>
    <t xml:space="preserve">BRONZE MEDALLIONS</t>
  </si>
  <si>
    <t xml:space="preserve">YEAR</t>
  </si>
  <si>
    <t xml:space="preserve">QUANTITY</t>
  </si>
  <si>
    <t xml:space="preserve">UNIT PRICE</t>
  </si>
  <si>
    <t xml:space="preserve">TOTAL</t>
  </si>
  <si>
    <t xml:space="preserve">QUANITY</t>
  </si>
  <si>
    <t xml:space="preserve">UNITPRICE</t>
  </si>
  <si>
    <t xml:space="preserve">18 MONTHS</t>
  </si>
  <si>
    <t xml:space="preserve">ETERNITY</t>
  </si>
  <si>
    <t xml:space="preserve">TOTAL PAGE #4</t>
  </si>
  <si>
    <t xml:space="preserve">CHECKOUT &amp; SHIPPING</t>
  </si>
  <si>
    <t xml:space="preserve">SUBTOTAL PAGE #1</t>
  </si>
  <si>
    <t xml:space="preserve">SUBTOTAL PAGE #3</t>
  </si>
  <si>
    <t xml:space="preserve">SUBTOTAL PAGE #2</t>
  </si>
  <si>
    <t xml:space="preserve">SUBTOTAL PAGE #4</t>
  </si>
  <si>
    <t xml:space="preserve">ORDER TOTAL</t>
  </si>
  <si>
    <t xml:space="preserve">Ship To:  </t>
  </si>
  <si>
    <t xml:space="preserve">Please include, Homegroup, Literature Rep (Alt) and contact info below. </t>
  </si>
  <si>
    <t xml:space="preserve">Once order is received, homegroup Lit Rep will be notify  and arrangements can be made.</t>
  </si>
  <si>
    <t xml:space="preserve">HOMEGROUP</t>
  </si>
  <si>
    <t xml:space="preserve">LITERATURE REP or Alt- Name and Contact info below</t>
  </si>
  <si>
    <t xml:space="preserve">LITERATURE REP </t>
  </si>
  <si>
    <t xml:space="preserve">CITY</t>
  </si>
  <si>
    <t xml:space="preserve">PROV.</t>
  </si>
  <si>
    <t xml:space="preserve">POSTAL CODE</t>
  </si>
  <si>
    <t xml:space="preserve">EMAIL</t>
  </si>
  <si>
    <t xml:space="preserve">PHONE</t>
  </si>
  <si>
    <t xml:space="preserve">GST HST and Shipping is built into Item Pricing</t>
  </si>
  <si>
    <t xml:space="preserve">Please mail OR email a copy of the order form with the area, name and contact information provided below</t>
  </si>
  <si>
    <t xml:space="preserve">Please allow 8 to 14 days to process and complete order from the date of reciept and full payment</t>
  </si>
  <si>
    <t xml:space="preserve">Please deposit literature money to area account: </t>
  </si>
  <si>
    <t xml:space="preserve">NACS Bank Account Transit 121 Account 5000630</t>
  </si>
  <si>
    <t xml:space="preserve">Please Email Copy or  Pics of Literature Order Form to:</t>
  </si>
  <si>
    <t xml:space="preserve">literature@niagarana.com</t>
  </si>
  <si>
    <t xml:space="preserve">Area literature Representative:</t>
  </si>
  <si>
    <t xml:space="preserve">Dawson .M</t>
  </si>
  <si>
    <t xml:space="preserve">647-987-4305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</si>
</sst>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.00;[RED]&quot;-$&quot;#,##0.00"/>
    <numFmt numFmtId="166" formatCode="_-\$* #,##0.00_-;&quot;-$&quot;* #,##0.00_-;_-\$* \-??_-;_-@_-"/>
    <numFmt numFmtId="167" formatCode="\$#,##0.00;&quot;-$&quot;#,##0.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 Black"/>
      <family val="2"/>
      <charset val="1"/>
    </font>
    <font>
      <sz val="18"/>
      <color rgb="FF000000"/>
      <name val="Arial Black"/>
      <family val="2"/>
      <charset val="1"/>
    </font>
    <font>
      <b val="true"/>
      <sz val="16"/>
      <color rgb="FF000000"/>
      <name val="Calibri"/>
      <family val="2"/>
      <charset val="1"/>
    </font>
    <font>
      <sz val="12"/>
      <color rgb="FF333333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sz val="16"/>
      <color rgb="FF000000"/>
      <name val="Arial Black"/>
      <family val="2"/>
      <charset val="1"/>
    </font>
    <font>
      <b val="true"/>
      <sz val="12"/>
      <name val="Arial"/>
      <family val="2"/>
      <charset val="1"/>
    </font>
    <font>
      <sz val="11"/>
      <color rgb="FF000000"/>
      <name val="Arial Black"/>
      <family val="2"/>
      <charset val="1"/>
    </font>
    <font>
      <b val="true"/>
      <sz val="8"/>
      <color rgb="FF000000"/>
      <name val="Calibri"/>
      <family val="2"/>
      <charset val="1"/>
    </font>
    <font>
      <sz val="9"/>
      <color rgb="FF000000"/>
      <name val="Arial Black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vertAlign val="superscript"/>
      <sz val="12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4"/>
      <color rgb="FF000000"/>
      <name val="Arial Black"/>
      <family val="2"/>
      <charset val="1"/>
    </font>
    <font>
      <sz val="10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2"/>
      <color rgb="FF333333"/>
      <name val="Arial"/>
      <family val="2"/>
      <charset val="1"/>
    </font>
    <font>
      <sz val="12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 style="thick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ck"/>
      <top style="medium"/>
      <bottom/>
      <diagonal/>
    </border>
    <border diagonalUp="false" diagonalDown="false">
      <left style="thick"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ck"/>
      <right/>
      <top style="medium"/>
      <bottom style="thick"/>
      <diagonal/>
    </border>
    <border diagonalUp="false" diagonalDown="false">
      <left style="medium"/>
      <right/>
      <top/>
      <bottom style="thick"/>
      <diagonal/>
    </border>
    <border diagonalUp="false" diagonalDown="false">
      <left style="medium"/>
      <right/>
      <top style="medium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ck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 style="thick"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ck"/>
      <right/>
      <top style="medium"/>
      <bottom style="medium"/>
      <diagonal/>
    </border>
    <border diagonalUp="false" diagonalDown="false">
      <left style="thick"/>
      <right style="thick"/>
      <top/>
      <bottom style="medium"/>
      <diagonal/>
    </border>
    <border diagonalUp="false" diagonalDown="false">
      <left style="medium"/>
      <right style="thick"/>
      <top/>
      <bottom/>
      <diagonal/>
    </border>
    <border diagonalUp="false" diagonalDown="false">
      <left style="thick"/>
      <right style="medium"/>
      <top/>
      <bottom style="medium"/>
      <diagonal/>
    </border>
    <border diagonalUp="false" diagonalDown="false">
      <left style="thick"/>
      <right style="medium"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/>
      <right style="medium"/>
      <top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 style="thick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thick"/>
      <diagonal/>
    </border>
    <border diagonalUp="false" diagonalDown="false">
      <left/>
      <right style="thick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6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7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2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6" fontId="8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6" fontId="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2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2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6" fontId="8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2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2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3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2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6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3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2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4" xfId="2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48"/>
  <sheetViews>
    <sheetView showFormulas="false" showGridLines="true" showRowColHeaders="true" showZeros="true" rightToLeft="false" tabSelected="true" showOutlineSymbols="true" defaultGridColor="true" view="normal" topLeftCell="A217" colorId="64" zoomScale="100" zoomScaleNormal="100" zoomScalePageLayoutView="100" workbookViewId="0">
      <selection pane="topLeft" activeCell="H229" activeCellId="0" sqref="H229"/>
    </sheetView>
  </sheetViews>
  <sheetFormatPr defaultColWidth="8.578125" defaultRowHeight="15" zeroHeight="false" outlineLevelRow="0" outlineLevelCol="0"/>
  <sheetData>
    <row r="1" customFormat="false" ht="19.5" hidden="false" customHeight="false" outlineLevel="0" collapsed="false">
      <c r="A1" s="1"/>
      <c r="B1" s="1"/>
      <c r="C1" s="1"/>
    </row>
    <row r="2" customFormat="false" ht="14.4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4.4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21" hidden="false" customHeight="false" outlineLevel="0" collapsed="false">
      <c r="A4" s="3" t="s">
        <v>1</v>
      </c>
      <c r="B4" s="3"/>
      <c r="C4" s="3"/>
      <c r="D4" s="3"/>
      <c r="E4" s="3"/>
      <c r="F4" s="3"/>
      <c r="G4" s="3"/>
      <c r="H4" s="4" t="s">
        <v>2</v>
      </c>
      <c r="I4" s="4"/>
      <c r="J4" s="5" t="s">
        <v>3</v>
      </c>
      <c r="K4" s="5"/>
      <c r="L4" s="4" t="s">
        <v>4</v>
      </c>
      <c r="M4" s="4"/>
      <c r="N4" s="6" t="s">
        <v>5</v>
      </c>
      <c r="O4" s="6"/>
    </row>
    <row r="5" customFormat="false" ht="15.75" hidden="false" customHeight="false" outlineLevel="0" collapsed="false">
      <c r="A5" s="7" t="s">
        <v>6</v>
      </c>
      <c r="B5" s="7"/>
      <c r="C5" s="7"/>
      <c r="D5" s="7"/>
      <c r="E5" s="7"/>
      <c r="F5" s="7"/>
      <c r="G5" s="7"/>
      <c r="H5" s="8" t="s">
        <v>7</v>
      </c>
      <c r="I5" s="8"/>
      <c r="J5" s="9"/>
      <c r="K5" s="9"/>
      <c r="L5" s="10" t="n">
        <v>20.5</v>
      </c>
      <c r="M5" s="10"/>
      <c r="N5" s="11" t="n">
        <f aca="false">SUM(J5*L5)</f>
        <v>0</v>
      </c>
      <c r="O5" s="11"/>
    </row>
    <row r="6" customFormat="false" ht="15.75" hidden="false" customHeight="false" outlineLevel="0" collapsed="false">
      <c r="A6" s="7" t="s">
        <v>8</v>
      </c>
      <c r="B6" s="7"/>
      <c r="C6" s="7"/>
      <c r="D6" s="7"/>
      <c r="E6" s="7"/>
      <c r="F6" s="7"/>
      <c r="G6" s="7"/>
      <c r="H6" s="8" t="s">
        <v>9</v>
      </c>
      <c r="I6" s="8"/>
      <c r="J6" s="9"/>
      <c r="K6" s="9"/>
      <c r="L6" s="10" t="n">
        <v>28.1</v>
      </c>
      <c r="M6" s="10"/>
      <c r="N6" s="11" t="n">
        <f aca="false">SUM(J6*L6)</f>
        <v>0</v>
      </c>
      <c r="O6" s="11"/>
    </row>
    <row r="7" customFormat="false" ht="16.15" hidden="false" customHeight="true" outlineLevel="0" collapsed="false">
      <c r="A7" s="12" t="s">
        <v>10</v>
      </c>
      <c r="B7" s="12"/>
      <c r="C7" s="12"/>
      <c r="D7" s="12"/>
      <c r="E7" s="12"/>
      <c r="F7" s="12"/>
      <c r="G7" s="12"/>
      <c r="H7" s="8" t="s">
        <v>11</v>
      </c>
      <c r="I7" s="8"/>
      <c r="J7" s="9"/>
      <c r="K7" s="9"/>
      <c r="L7" s="10" t="n">
        <v>20.6</v>
      </c>
      <c r="M7" s="10"/>
      <c r="N7" s="11" t="n">
        <f aca="false">SUM(J7*L7)</f>
        <v>0</v>
      </c>
      <c r="O7" s="11"/>
    </row>
    <row r="8" customFormat="false" ht="15.75" hidden="false" customHeight="false" outlineLevel="0" collapsed="false">
      <c r="A8" s="13" t="s">
        <v>12</v>
      </c>
      <c r="B8" s="13"/>
      <c r="C8" s="13"/>
      <c r="D8" s="13"/>
      <c r="E8" s="13"/>
      <c r="F8" s="13"/>
      <c r="G8" s="13"/>
      <c r="H8" s="8" t="n">
        <v>1102</v>
      </c>
      <c r="I8" s="8"/>
      <c r="J8" s="9"/>
      <c r="K8" s="9"/>
      <c r="L8" s="10" t="n">
        <v>20.6</v>
      </c>
      <c r="M8" s="10"/>
      <c r="N8" s="11" t="n">
        <f aca="false">SUM(J8*L8)</f>
        <v>0</v>
      </c>
      <c r="O8" s="11"/>
    </row>
    <row r="9" customFormat="false" ht="15.75" hidden="false" customHeight="false" outlineLevel="0" collapsed="false">
      <c r="A9" s="7" t="s">
        <v>13</v>
      </c>
      <c r="B9" s="7"/>
      <c r="C9" s="7"/>
      <c r="D9" s="7"/>
      <c r="E9" s="7"/>
      <c r="F9" s="7"/>
      <c r="G9" s="7"/>
      <c r="H9" s="8" t="n">
        <v>1106</v>
      </c>
      <c r="I9" s="8"/>
      <c r="J9" s="9"/>
      <c r="K9" s="9"/>
      <c r="L9" s="10" t="n">
        <v>20.6</v>
      </c>
      <c r="M9" s="10"/>
      <c r="N9" s="11" t="n">
        <f aca="false">SUM(J9*L9)</f>
        <v>0</v>
      </c>
      <c r="O9" s="11"/>
    </row>
    <row r="10" customFormat="false" ht="15.75" hidden="false" customHeight="false" outlineLevel="0" collapsed="false">
      <c r="A10" s="7" t="s">
        <v>14</v>
      </c>
      <c r="B10" s="7"/>
      <c r="C10" s="7"/>
      <c r="D10" s="7"/>
      <c r="E10" s="7"/>
      <c r="F10" s="7"/>
      <c r="G10" s="7"/>
      <c r="H10" s="8" t="n">
        <v>1107</v>
      </c>
      <c r="I10" s="8"/>
      <c r="J10" s="9"/>
      <c r="K10" s="9"/>
      <c r="L10" s="10" t="n">
        <v>46.8</v>
      </c>
      <c r="M10" s="10"/>
      <c r="N10" s="11" t="n">
        <f aca="false">SUM(J10*L10)</f>
        <v>0</v>
      </c>
      <c r="O10" s="11"/>
    </row>
    <row r="11" customFormat="false" ht="15.75" hidden="false" customHeight="false" outlineLevel="0" collapsed="false">
      <c r="A11" s="7" t="s">
        <v>15</v>
      </c>
      <c r="B11" s="7"/>
      <c r="C11" s="7"/>
      <c r="D11" s="7"/>
      <c r="E11" s="7"/>
      <c r="F11" s="7"/>
      <c r="G11" s="7"/>
      <c r="H11" s="8" t="s">
        <v>16</v>
      </c>
      <c r="I11" s="8"/>
      <c r="J11" s="9"/>
      <c r="K11" s="9"/>
      <c r="L11" s="10" t="n">
        <v>18.35</v>
      </c>
      <c r="M11" s="10"/>
      <c r="N11" s="11" t="n">
        <f aca="false">SUM(J11*L11)</f>
        <v>0</v>
      </c>
      <c r="O11" s="11"/>
    </row>
    <row r="12" customFormat="false" ht="15.75" hidden="false" customHeight="false" outlineLevel="0" collapsed="false">
      <c r="A12" s="7" t="s">
        <v>17</v>
      </c>
      <c r="B12" s="7"/>
      <c r="C12" s="7"/>
      <c r="D12" s="7"/>
      <c r="E12" s="7"/>
      <c r="F12" s="7"/>
      <c r="G12" s="7"/>
      <c r="H12" s="8" t="n">
        <v>1101</v>
      </c>
      <c r="I12" s="8"/>
      <c r="J12" s="9"/>
      <c r="K12" s="9"/>
      <c r="L12" s="10" t="n">
        <v>14.1</v>
      </c>
      <c r="M12" s="10"/>
      <c r="N12" s="11" t="n">
        <f aca="false">SUM(J12*L12)</f>
        <v>0</v>
      </c>
      <c r="O12" s="11"/>
    </row>
    <row r="13" customFormat="false" ht="15.75" hidden="false" customHeight="false" outlineLevel="0" collapsed="false">
      <c r="A13" s="7" t="s">
        <v>18</v>
      </c>
      <c r="B13" s="7"/>
      <c r="C13" s="7"/>
      <c r="D13" s="7"/>
      <c r="E13" s="7"/>
      <c r="F13" s="7"/>
      <c r="G13" s="7"/>
      <c r="H13" s="8" t="n">
        <v>1110</v>
      </c>
      <c r="I13" s="8"/>
      <c r="J13" s="9"/>
      <c r="K13" s="9"/>
      <c r="L13" s="10" t="n">
        <v>19.7</v>
      </c>
      <c r="M13" s="10"/>
      <c r="N13" s="11" t="n">
        <f aca="false">SUM(J13*L13)</f>
        <v>0</v>
      </c>
      <c r="O13" s="11"/>
    </row>
    <row r="14" customFormat="false" ht="15.75" hidden="false" customHeight="false" outlineLevel="0" collapsed="false">
      <c r="A14" s="7" t="s">
        <v>19</v>
      </c>
      <c r="B14" s="7"/>
      <c r="C14" s="7"/>
      <c r="D14" s="7"/>
      <c r="E14" s="7"/>
      <c r="F14" s="7"/>
      <c r="G14" s="7"/>
      <c r="H14" s="8" t="s">
        <v>20</v>
      </c>
      <c r="I14" s="8"/>
      <c r="J14" s="9"/>
      <c r="K14" s="9"/>
      <c r="L14" s="10" t="n">
        <v>16.2</v>
      </c>
      <c r="M14" s="10"/>
      <c r="N14" s="11" t="n">
        <f aca="false">SUM(J14*L14)</f>
        <v>0</v>
      </c>
      <c r="O14" s="11"/>
    </row>
    <row r="15" customFormat="false" ht="15.75" hidden="false" customHeight="false" outlineLevel="0" collapsed="false">
      <c r="A15" s="7" t="s">
        <v>21</v>
      </c>
      <c r="B15" s="7"/>
      <c r="C15" s="7"/>
      <c r="D15" s="7"/>
      <c r="E15" s="7"/>
      <c r="F15" s="7"/>
      <c r="G15" s="7"/>
      <c r="H15" s="8" t="n">
        <v>1113</v>
      </c>
      <c r="I15" s="8"/>
      <c r="J15" s="9"/>
      <c r="K15" s="9"/>
      <c r="L15" s="10" t="n">
        <v>16.85</v>
      </c>
      <c r="M15" s="10"/>
      <c r="N15" s="11" t="n">
        <f aca="false">SUM(J15*L15)</f>
        <v>0</v>
      </c>
      <c r="O15" s="11"/>
    </row>
    <row r="16" customFormat="false" ht="15.75" hidden="false" customHeight="false" outlineLevel="0" collapsed="false">
      <c r="A16" s="7" t="s">
        <v>22</v>
      </c>
      <c r="B16" s="7"/>
      <c r="C16" s="7"/>
      <c r="D16" s="7"/>
      <c r="E16" s="7"/>
      <c r="F16" s="7"/>
      <c r="G16" s="7"/>
      <c r="H16" s="8" t="n">
        <v>1114</v>
      </c>
      <c r="I16" s="8"/>
      <c r="J16" s="9"/>
      <c r="K16" s="9"/>
      <c r="L16" s="10" t="n">
        <v>31.3</v>
      </c>
      <c r="M16" s="10"/>
      <c r="N16" s="11" t="n">
        <f aca="false">SUM(J16*L16)</f>
        <v>0</v>
      </c>
      <c r="O16" s="11"/>
    </row>
    <row r="17" customFormat="false" ht="15.75" hidden="false" customHeight="false" outlineLevel="0" collapsed="false">
      <c r="A17" s="7" t="s">
        <v>23</v>
      </c>
      <c r="B17" s="7"/>
      <c r="C17" s="7"/>
      <c r="D17" s="7"/>
      <c r="E17" s="7"/>
      <c r="F17" s="7"/>
      <c r="G17" s="7"/>
      <c r="H17" s="8" t="n">
        <v>1121</v>
      </c>
      <c r="I17" s="8"/>
      <c r="J17" s="9"/>
      <c r="K17" s="9"/>
      <c r="L17" s="10" t="n">
        <v>19.8</v>
      </c>
      <c r="M17" s="10"/>
      <c r="N17" s="11" t="n">
        <f aca="false">SUM(J17*L17)</f>
        <v>0</v>
      </c>
      <c r="O17" s="11"/>
    </row>
    <row r="18" customFormat="false" ht="15.75" hidden="false" customHeight="false" outlineLevel="0" collapsed="false">
      <c r="A18" s="7" t="s">
        <v>24</v>
      </c>
      <c r="B18" s="7"/>
      <c r="C18" s="7"/>
      <c r="D18" s="7"/>
      <c r="E18" s="7"/>
      <c r="F18" s="7"/>
      <c r="G18" s="7"/>
      <c r="H18" s="8" t="s">
        <v>25</v>
      </c>
      <c r="I18" s="8"/>
      <c r="J18" s="9"/>
      <c r="K18" s="9"/>
      <c r="L18" s="10" t="n">
        <v>14.85</v>
      </c>
      <c r="M18" s="10"/>
      <c r="N18" s="11" t="n">
        <f aca="false">SUM(J18*L18)</f>
        <v>0</v>
      </c>
      <c r="O18" s="11"/>
    </row>
    <row r="19" customFormat="false" ht="15.75" hidden="false" customHeight="false" outlineLevel="0" collapsed="false">
      <c r="A19" s="7" t="s">
        <v>26</v>
      </c>
      <c r="B19" s="7"/>
      <c r="C19" s="7"/>
      <c r="D19" s="7"/>
      <c r="E19" s="7"/>
      <c r="F19" s="7"/>
      <c r="G19" s="7"/>
      <c r="H19" s="8" t="s">
        <v>27</v>
      </c>
      <c r="I19" s="8"/>
      <c r="J19" s="9"/>
      <c r="K19" s="9"/>
      <c r="L19" s="10" t="n">
        <v>16.2</v>
      </c>
      <c r="M19" s="10"/>
      <c r="N19" s="11" t="n">
        <f aca="false">SUM(J19*L19)</f>
        <v>0</v>
      </c>
      <c r="O19" s="11"/>
    </row>
    <row r="20" customFormat="false" ht="15.75" hidden="false" customHeight="false" outlineLevel="0" collapsed="false">
      <c r="A20" s="7" t="s">
        <v>28</v>
      </c>
      <c r="B20" s="7"/>
      <c r="C20" s="7"/>
      <c r="D20" s="7"/>
      <c r="E20" s="7"/>
      <c r="F20" s="7"/>
      <c r="G20" s="7"/>
      <c r="H20" s="8" t="s">
        <v>29</v>
      </c>
      <c r="I20" s="8"/>
      <c r="J20" s="9"/>
      <c r="K20" s="9"/>
      <c r="L20" s="10" t="n">
        <v>22.9</v>
      </c>
      <c r="M20" s="10"/>
      <c r="N20" s="11" t="n">
        <f aca="false">SUM(J20*L20)</f>
        <v>0</v>
      </c>
      <c r="O20" s="11"/>
    </row>
    <row r="21" customFormat="false" ht="15.75" hidden="false" customHeight="false" outlineLevel="0" collapsed="false">
      <c r="A21" s="7" t="s">
        <v>30</v>
      </c>
      <c r="B21" s="7"/>
      <c r="C21" s="7"/>
      <c r="D21" s="7"/>
      <c r="E21" s="7"/>
      <c r="F21" s="7"/>
      <c r="G21" s="7"/>
      <c r="H21" s="8" t="s">
        <v>31</v>
      </c>
      <c r="I21" s="8"/>
      <c r="J21" s="9"/>
      <c r="K21" s="9"/>
      <c r="L21" s="10" t="n">
        <v>16.2</v>
      </c>
      <c r="M21" s="10"/>
      <c r="N21" s="11" t="n">
        <f aca="false">SUM(J21*L21)</f>
        <v>0</v>
      </c>
      <c r="O21" s="11"/>
    </row>
    <row r="22" customFormat="false" ht="15.75" hidden="false" customHeight="false" outlineLevel="0" collapsed="false">
      <c r="A22" s="7" t="s">
        <v>32</v>
      </c>
      <c r="B22" s="7"/>
      <c r="C22" s="7"/>
      <c r="D22" s="7"/>
      <c r="E22" s="7"/>
      <c r="F22" s="7"/>
      <c r="G22" s="7"/>
      <c r="H22" s="8" t="n">
        <v>1144</v>
      </c>
      <c r="I22" s="8"/>
      <c r="J22" s="9"/>
      <c r="K22" s="9"/>
      <c r="L22" s="10" t="n">
        <v>16.85</v>
      </c>
      <c r="M22" s="10"/>
      <c r="N22" s="11" t="n">
        <f aca="false">SUM(J22*L22)</f>
        <v>0</v>
      </c>
      <c r="O22" s="11"/>
    </row>
    <row r="23" customFormat="false" ht="15.75" hidden="false" customHeight="false" outlineLevel="0" collapsed="false">
      <c r="A23" s="7" t="s">
        <v>33</v>
      </c>
      <c r="B23" s="7"/>
      <c r="C23" s="7"/>
      <c r="D23" s="7"/>
      <c r="E23" s="7"/>
      <c r="F23" s="7"/>
      <c r="G23" s="7"/>
      <c r="H23" s="8" t="n">
        <v>1150</v>
      </c>
      <c r="I23" s="8"/>
      <c r="J23" s="9"/>
      <c r="K23" s="9"/>
      <c r="L23" s="10" t="n">
        <v>17.6</v>
      </c>
      <c r="M23" s="10"/>
      <c r="N23" s="11" t="n">
        <f aca="false">SUM(J23*L23)</f>
        <v>0</v>
      </c>
      <c r="O23" s="11"/>
    </row>
    <row r="24" customFormat="false" ht="15.75" hidden="false" customHeight="false" outlineLevel="0" collapsed="false">
      <c r="A24" s="7" t="s">
        <v>34</v>
      </c>
      <c r="B24" s="7"/>
      <c r="C24" s="7"/>
      <c r="D24" s="7"/>
      <c r="E24" s="7"/>
      <c r="F24" s="7"/>
      <c r="G24" s="7"/>
      <c r="H24" s="8" t="n">
        <v>1151</v>
      </c>
      <c r="I24" s="8"/>
      <c r="J24" s="9"/>
      <c r="K24" s="9"/>
      <c r="L24" s="10" t="n">
        <v>17.6</v>
      </c>
      <c r="M24" s="10"/>
      <c r="N24" s="11" t="n">
        <f aca="false">SUM(J24*L24)</f>
        <v>0</v>
      </c>
      <c r="O24" s="11"/>
    </row>
    <row r="25" customFormat="false" ht="15.75" hidden="false" customHeight="false" outlineLevel="0" collapsed="false">
      <c r="A25" s="7" t="s">
        <v>35</v>
      </c>
      <c r="B25" s="7"/>
      <c r="C25" s="7"/>
      <c r="D25" s="7"/>
      <c r="E25" s="7"/>
      <c r="F25" s="7"/>
      <c r="G25" s="7"/>
      <c r="H25" s="8" t="n">
        <v>1155</v>
      </c>
      <c r="I25" s="8"/>
      <c r="J25" s="9"/>
      <c r="K25" s="9"/>
      <c r="L25" s="10" t="n">
        <v>22.75</v>
      </c>
      <c r="M25" s="10"/>
      <c r="N25" s="11" t="n">
        <f aca="false">SUM(J25*L25)</f>
        <v>0</v>
      </c>
      <c r="O25" s="11"/>
    </row>
    <row r="26" customFormat="false" ht="15.75" hidden="false" customHeight="false" outlineLevel="0" collapsed="false">
      <c r="A26" s="7" t="s">
        <v>36</v>
      </c>
      <c r="B26" s="7"/>
      <c r="C26" s="7"/>
      <c r="D26" s="7"/>
      <c r="E26" s="7"/>
      <c r="F26" s="7"/>
      <c r="G26" s="7"/>
      <c r="H26" s="8" t="s">
        <v>37</v>
      </c>
      <c r="I26" s="8"/>
      <c r="J26" s="9"/>
      <c r="K26" s="9"/>
      <c r="L26" s="10" t="n">
        <v>53.05</v>
      </c>
      <c r="M26" s="10"/>
      <c r="N26" s="11" t="n">
        <f aca="false">SUM(J26*L26)</f>
        <v>0</v>
      </c>
      <c r="O26" s="11"/>
    </row>
    <row r="27" customFormat="false" ht="15.75" hidden="false" customHeight="false" outlineLevel="0" collapsed="false">
      <c r="A27" s="7" t="s">
        <v>38</v>
      </c>
      <c r="B27" s="7"/>
      <c r="C27" s="7"/>
      <c r="D27" s="7"/>
      <c r="E27" s="7"/>
      <c r="F27" s="7"/>
      <c r="G27" s="7"/>
      <c r="H27" s="8" t="n">
        <v>1201</v>
      </c>
      <c r="I27" s="8"/>
      <c r="J27" s="9"/>
      <c r="K27" s="9"/>
      <c r="L27" s="10" t="n">
        <v>19.8</v>
      </c>
      <c r="M27" s="10"/>
      <c r="N27" s="11" t="n">
        <f aca="false">SUM(J27*L27)</f>
        <v>0</v>
      </c>
      <c r="O27" s="11"/>
    </row>
    <row r="28" customFormat="false" ht="15.75" hidden="false" customHeight="false" outlineLevel="0" collapsed="false">
      <c r="A28" s="7" t="s">
        <v>39</v>
      </c>
      <c r="B28" s="7"/>
      <c r="C28" s="7"/>
      <c r="D28" s="7"/>
      <c r="E28" s="7"/>
      <c r="F28" s="7"/>
      <c r="G28" s="7"/>
      <c r="H28" s="8" t="n">
        <v>1202</v>
      </c>
      <c r="I28" s="8"/>
      <c r="J28" s="9"/>
      <c r="K28" s="9"/>
      <c r="L28" s="10" t="n">
        <v>19.8</v>
      </c>
      <c r="M28" s="10"/>
      <c r="N28" s="11" t="n">
        <f aca="false">SUM(J28*L28)</f>
        <v>0</v>
      </c>
      <c r="O28" s="11"/>
    </row>
    <row r="29" customFormat="false" ht="15.75" hidden="false" customHeight="false" outlineLevel="0" collapsed="false">
      <c r="A29" s="14" t="s">
        <v>40</v>
      </c>
      <c r="B29" s="14"/>
      <c r="C29" s="14"/>
      <c r="D29" s="14"/>
      <c r="E29" s="14"/>
      <c r="F29" s="14"/>
      <c r="G29" s="14"/>
      <c r="H29" s="8" t="n">
        <v>1205</v>
      </c>
      <c r="I29" s="8"/>
      <c r="J29" s="9"/>
      <c r="K29" s="9"/>
      <c r="L29" s="15" t="n">
        <v>22.75</v>
      </c>
      <c r="M29" s="15"/>
      <c r="N29" s="11" t="n">
        <f aca="false">SUM(J29*L29)</f>
        <v>0</v>
      </c>
      <c r="O29" s="11"/>
    </row>
    <row r="30" customFormat="false" ht="15.75" hidden="false" customHeight="false" outlineLevel="0" collapsed="false">
      <c r="A30" s="14" t="s">
        <v>41</v>
      </c>
      <c r="B30" s="14"/>
      <c r="C30" s="14"/>
      <c r="D30" s="14"/>
      <c r="E30" s="14"/>
      <c r="F30" s="14"/>
      <c r="G30" s="14"/>
      <c r="H30" s="8" t="s">
        <v>42</v>
      </c>
      <c r="I30" s="8"/>
      <c r="J30" s="9"/>
      <c r="K30" s="9"/>
      <c r="L30" s="10" t="n">
        <v>53.05</v>
      </c>
      <c r="M30" s="10"/>
      <c r="N30" s="11" t="n">
        <f aca="false">SUM(J30*L30)</f>
        <v>0</v>
      </c>
      <c r="O30" s="11"/>
    </row>
    <row r="31" customFormat="false" ht="15.75" hidden="false" customHeight="false" outlineLevel="0" collapsed="false">
      <c r="A31" s="7" t="s">
        <v>43</v>
      </c>
      <c r="B31" s="7"/>
      <c r="C31" s="7"/>
      <c r="D31" s="7"/>
      <c r="E31" s="7"/>
      <c r="F31" s="7"/>
      <c r="G31" s="7"/>
      <c r="H31" s="8" t="s">
        <v>44</v>
      </c>
      <c r="I31" s="8"/>
      <c r="J31" s="9"/>
      <c r="K31" s="9"/>
      <c r="L31" s="10" t="n">
        <v>15.3</v>
      </c>
      <c r="M31" s="10"/>
      <c r="N31" s="11" t="n">
        <f aca="false">SUM(J31*L31)</f>
        <v>0</v>
      </c>
      <c r="O31" s="11"/>
    </row>
    <row r="32" customFormat="false" ht="15.75" hidden="false" customHeight="false" outlineLevel="0" collapsed="false">
      <c r="A32" s="13" t="s">
        <v>45</v>
      </c>
      <c r="B32" s="13"/>
      <c r="C32" s="13"/>
      <c r="D32" s="13"/>
      <c r="E32" s="13"/>
      <c r="F32" s="13"/>
      <c r="G32" s="13"/>
      <c r="H32" s="8" t="n">
        <v>1501</v>
      </c>
      <c r="I32" s="8"/>
      <c r="J32" s="9"/>
      <c r="K32" s="9"/>
      <c r="L32" s="10" t="n">
        <v>22.75</v>
      </c>
      <c r="M32" s="10"/>
      <c r="N32" s="11" t="n">
        <f aca="false">SUM(J32*L32)</f>
        <v>0</v>
      </c>
      <c r="O32" s="11"/>
    </row>
    <row r="33" customFormat="false" ht="16.15" hidden="false" customHeight="true" outlineLevel="0" collapsed="false">
      <c r="A33" s="16" t="s">
        <v>46</v>
      </c>
      <c r="B33" s="16"/>
      <c r="C33" s="16"/>
      <c r="D33" s="16"/>
      <c r="E33" s="16"/>
      <c r="F33" s="16"/>
      <c r="G33" s="16"/>
      <c r="H33" s="8" t="n">
        <v>9421</v>
      </c>
      <c r="I33" s="8"/>
      <c r="J33" s="9"/>
      <c r="K33" s="9"/>
      <c r="L33" s="10" t="n">
        <v>75.8</v>
      </c>
      <c r="M33" s="10"/>
      <c r="N33" s="11" t="n">
        <f aca="false">SUM(J33*L33)</f>
        <v>0</v>
      </c>
      <c r="O33" s="11"/>
    </row>
    <row r="34" customFormat="false" ht="15.75" hidden="false" customHeight="false" outlineLevel="0" collapsed="false">
      <c r="A34" s="7" t="s">
        <v>47</v>
      </c>
      <c r="B34" s="7"/>
      <c r="C34" s="7"/>
      <c r="D34" s="7"/>
      <c r="E34" s="7"/>
      <c r="F34" s="7"/>
      <c r="G34" s="7"/>
      <c r="H34" s="17" t="n">
        <v>9510</v>
      </c>
      <c r="I34" s="17"/>
      <c r="J34" s="9"/>
      <c r="K34" s="9"/>
      <c r="L34" s="18" t="n">
        <v>35.65</v>
      </c>
      <c r="M34" s="18"/>
      <c r="N34" s="11" t="n">
        <f aca="false">SUM(J34*L34)</f>
        <v>0</v>
      </c>
      <c r="O34" s="11"/>
    </row>
    <row r="35" customFormat="false" ht="14.45" hidden="false" customHeight="true" outlineLevel="0" collapsed="false">
      <c r="A35" s="19" t="s">
        <v>48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customFormat="false" ht="15" hidden="false" customHeight="true" outlineLevel="0" collapsed="false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customFormat="false" ht="15.75" hidden="false" customHeight="false" outlineLevel="0" collapsed="false">
      <c r="A37" s="20" t="s">
        <v>49</v>
      </c>
      <c r="B37" s="20"/>
      <c r="C37" s="20"/>
      <c r="D37" s="20"/>
      <c r="E37" s="20"/>
      <c r="F37" s="20"/>
      <c r="G37" s="20"/>
      <c r="H37" s="8" t="s">
        <v>50</v>
      </c>
      <c r="I37" s="8"/>
      <c r="J37" s="21"/>
      <c r="K37" s="21"/>
      <c r="L37" s="10" t="n">
        <v>3.35</v>
      </c>
      <c r="M37" s="10"/>
      <c r="N37" s="11" t="n">
        <f aca="false">SUM(J37*L37)</f>
        <v>0</v>
      </c>
      <c r="O37" s="11"/>
    </row>
    <row r="38" customFormat="false" ht="15.75" hidden="false" customHeight="false" outlineLevel="0" collapsed="false">
      <c r="A38" s="22" t="s">
        <v>51</v>
      </c>
      <c r="B38" s="22"/>
      <c r="C38" s="22"/>
      <c r="D38" s="22"/>
      <c r="E38" s="22"/>
      <c r="F38" s="22"/>
      <c r="G38" s="22"/>
      <c r="H38" s="8" t="s">
        <v>52</v>
      </c>
      <c r="I38" s="8"/>
      <c r="J38" s="9"/>
      <c r="K38" s="9"/>
      <c r="L38" s="10" t="n">
        <v>3.25</v>
      </c>
      <c r="M38" s="10"/>
      <c r="N38" s="11" t="n">
        <f aca="false">SUM(J38*L38)</f>
        <v>0</v>
      </c>
      <c r="O38" s="11"/>
    </row>
    <row r="39" customFormat="false" ht="15.75" hidden="false" customHeight="false" outlineLevel="0" collapsed="false">
      <c r="A39" s="22" t="s">
        <v>53</v>
      </c>
      <c r="B39" s="22"/>
      <c r="C39" s="22"/>
      <c r="D39" s="22"/>
      <c r="E39" s="22"/>
      <c r="F39" s="22"/>
      <c r="G39" s="22"/>
      <c r="H39" s="8" t="s">
        <v>54</v>
      </c>
      <c r="I39" s="8"/>
      <c r="J39" s="9"/>
      <c r="K39" s="9"/>
      <c r="L39" s="10" t="n">
        <v>1.2</v>
      </c>
      <c r="M39" s="10"/>
      <c r="N39" s="11" t="n">
        <f aca="false">SUM(J39*L39)</f>
        <v>0</v>
      </c>
      <c r="O39" s="11"/>
    </row>
    <row r="40" customFormat="false" ht="15.75" hidden="false" customHeight="false" outlineLevel="0" collapsed="false">
      <c r="A40" s="23" t="s">
        <v>55</v>
      </c>
      <c r="B40" s="23"/>
      <c r="C40" s="23"/>
      <c r="D40" s="23"/>
      <c r="E40" s="23"/>
      <c r="F40" s="23"/>
      <c r="G40" s="23"/>
      <c r="H40" s="8" t="s">
        <v>56</v>
      </c>
      <c r="I40" s="8"/>
      <c r="J40" s="9"/>
      <c r="K40" s="9"/>
      <c r="L40" s="10" t="n">
        <v>1.2</v>
      </c>
      <c r="M40" s="10"/>
      <c r="N40" s="11" t="n">
        <f aca="false">SUM(J40*L40)</f>
        <v>0</v>
      </c>
      <c r="O40" s="11"/>
    </row>
    <row r="41" customFormat="false" ht="15.75" hidden="false" customHeight="false" outlineLevel="0" collapsed="false">
      <c r="A41" s="24" t="s">
        <v>57</v>
      </c>
      <c r="B41" s="24"/>
      <c r="C41" s="24"/>
      <c r="D41" s="24"/>
      <c r="E41" s="24"/>
      <c r="F41" s="24"/>
      <c r="G41" s="24"/>
      <c r="H41" s="8" t="s">
        <v>58</v>
      </c>
      <c r="I41" s="8"/>
      <c r="J41" s="9"/>
      <c r="K41" s="9"/>
      <c r="L41" s="10" t="n">
        <v>1.5</v>
      </c>
      <c r="M41" s="10"/>
      <c r="N41" s="11" t="n">
        <f aca="false">SUM(J41*L41)</f>
        <v>0</v>
      </c>
      <c r="O41" s="11"/>
    </row>
    <row r="42" customFormat="false" ht="15.75" hidden="false" customHeight="false" outlineLevel="0" collapsed="false">
      <c r="A42" s="22" t="s">
        <v>59</v>
      </c>
      <c r="B42" s="22"/>
      <c r="C42" s="22"/>
      <c r="D42" s="22"/>
      <c r="E42" s="22"/>
      <c r="F42" s="22"/>
      <c r="G42" s="22"/>
      <c r="H42" s="8" t="s">
        <v>60</v>
      </c>
      <c r="I42" s="8"/>
      <c r="J42" s="9"/>
      <c r="K42" s="9"/>
      <c r="L42" s="10" t="n">
        <v>1.5</v>
      </c>
      <c r="M42" s="10"/>
      <c r="N42" s="11" t="n">
        <f aca="false">SUM(J42*L42)</f>
        <v>0</v>
      </c>
      <c r="O42" s="11"/>
    </row>
    <row r="43" customFormat="false" ht="15.75" hidden="false" customHeight="false" outlineLevel="0" collapsed="false">
      <c r="A43" s="23" t="s">
        <v>61</v>
      </c>
      <c r="B43" s="23"/>
      <c r="C43" s="23"/>
      <c r="D43" s="23"/>
      <c r="E43" s="23"/>
      <c r="F43" s="23"/>
      <c r="G43" s="23"/>
      <c r="H43" s="8" t="s">
        <v>62</v>
      </c>
      <c r="I43" s="8"/>
      <c r="J43" s="9"/>
      <c r="K43" s="9"/>
      <c r="L43" s="10" t="n">
        <v>1.5</v>
      </c>
      <c r="M43" s="10"/>
      <c r="N43" s="11" t="n">
        <f aca="false">SUM(J43*L43)</f>
        <v>0</v>
      </c>
      <c r="O43" s="11"/>
    </row>
    <row r="44" customFormat="false" ht="15.75" hidden="false" customHeight="false" outlineLevel="0" collapsed="false">
      <c r="A44" s="22" t="s">
        <v>63</v>
      </c>
      <c r="B44" s="22"/>
      <c r="C44" s="22"/>
      <c r="D44" s="22"/>
      <c r="E44" s="22"/>
      <c r="F44" s="22"/>
      <c r="G44" s="22"/>
      <c r="H44" s="8" t="s">
        <v>64</v>
      </c>
      <c r="I44" s="8"/>
      <c r="J44" s="25"/>
      <c r="K44" s="25"/>
      <c r="L44" s="10" t="n">
        <v>5.15</v>
      </c>
      <c r="M44" s="10"/>
      <c r="N44" s="11" t="n">
        <f aca="false">SUM(J44*L44)</f>
        <v>0</v>
      </c>
      <c r="O44" s="11"/>
    </row>
    <row r="45" customFormat="false" ht="15.75" hidden="false" customHeight="false" outlineLevel="0" collapsed="false">
      <c r="A45" s="22" t="s">
        <v>65</v>
      </c>
      <c r="B45" s="22"/>
      <c r="C45" s="22"/>
      <c r="D45" s="22"/>
      <c r="E45" s="22"/>
      <c r="F45" s="22"/>
      <c r="G45" s="22"/>
      <c r="H45" s="8" t="n">
        <v>1604</v>
      </c>
      <c r="I45" s="8"/>
      <c r="J45" s="21"/>
      <c r="K45" s="21"/>
      <c r="L45" s="10" t="n">
        <v>1.25</v>
      </c>
      <c r="M45" s="10"/>
      <c r="N45" s="11" t="n">
        <f aca="false">SUM(J45*L45)</f>
        <v>0</v>
      </c>
      <c r="O45" s="11"/>
    </row>
    <row r="46" customFormat="false" ht="15.75" hidden="false" customHeight="false" outlineLevel="0" collapsed="false">
      <c r="A46" s="22" t="s">
        <v>66</v>
      </c>
      <c r="B46" s="22"/>
      <c r="C46" s="22"/>
      <c r="D46" s="22"/>
      <c r="E46" s="22"/>
      <c r="F46" s="22"/>
      <c r="G46" s="22"/>
      <c r="H46" s="8" t="s">
        <v>67</v>
      </c>
      <c r="I46" s="8"/>
      <c r="J46" s="9"/>
      <c r="K46" s="9"/>
      <c r="L46" s="10" t="n">
        <v>1.25</v>
      </c>
      <c r="M46" s="10"/>
      <c r="N46" s="11" t="n">
        <f aca="false">SUM(J46*L46)</f>
        <v>0</v>
      </c>
      <c r="O46" s="11"/>
    </row>
    <row r="47" customFormat="false" ht="15.75" hidden="false" customHeight="false" outlineLevel="0" collapsed="false">
      <c r="A47" s="26" t="s">
        <v>68</v>
      </c>
      <c r="B47" s="26"/>
      <c r="C47" s="26"/>
      <c r="D47" s="26"/>
      <c r="E47" s="26"/>
      <c r="F47" s="26"/>
      <c r="G47" s="26"/>
      <c r="H47" s="27" t="s">
        <v>69</v>
      </c>
      <c r="I47" s="27"/>
      <c r="J47" s="28"/>
      <c r="K47" s="28"/>
      <c r="L47" s="29" t="n">
        <v>0.4</v>
      </c>
      <c r="M47" s="29"/>
      <c r="N47" s="11" t="n">
        <f aca="false">SUM(J47*L47)</f>
        <v>0</v>
      </c>
      <c r="O47" s="11"/>
    </row>
    <row r="48" customFormat="false" ht="18.75" hidden="false" customHeight="false" outlineLevel="0" collapsed="false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 t="s">
        <v>70</v>
      </c>
      <c r="O48" s="31"/>
    </row>
    <row r="49" customFormat="false" ht="18.75" hidden="false" customHeight="false" outlineLevel="0" collapsed="false">
      <c r="A49" s="32" t="s">
        <v>71</v>
      </c>
      <c r="B49" s="32"/>
      <c r="C49" s="3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3" t="n">
        <f aca="false">SUM(N5:O34)+SUM(N37:O47)</f>
        <v>0</v>
      </c>
      <c r="O49" s="33"/>
    </row>
    <row r="50" customFormat="false" ht="15.75" hidden="false" customHeight="false" outlineLevel="0" collapsed="false">
      <c r="A50" s="30"/>
      <c r="B50" s="34" t="s">
        <v>72</v>
      </c>
      <c r="C50" s="34"/>
      <c r="D50" s="34"/>
      <c r="E50" s="35"/>
      <c r="F50" s="35"/>
      <c r="G50" s="35"/>
      <c r="H50" s="30"/>
      <c r="I50" s="30"/>
      <c r="J50" s="30"/>
      <c r="K50" s="30"/>
      <c r="L50" s="30"/>
      <c r="M50" s="30"/>
      <c r="N50" s="30"/>
      <c r="O50" s="30"/>
    </row>
    <row r="51" customFormat="false" ht="15.75" hidden="false" customHeight="false" outlineLevel="0" collapsed="false">
      <c r="A51" s="36" t="s">
        <v>73</v>
      </c>
      <c r="B51" s="36" t="s">
        <v>74</v>
      </c>
      <c r="C51" s="30"/>
      <c r="D51" s="30"/>
      <c r="E51" s="30"/>
      <c r="F51" s="35"/>
      <c r="G51" s="35"/>
      <c r="H51" s="34" t="s">
        <v>75</v>
      </c>
      <c r="I51" s="34"/>
      <c r="J51" s="34"/>
      <c r="K51" s="30"/>
      <c r="L51" s="30"/>
      <c r="M51" s="30"/>
      <c r="N51" s="30"/>
      <c r="O51" s="30"/>
    </row>
    <row r="52" customFormat="false" ht="15" hidden="false" customHeight="false" outlineLevel="0" collapsed="false">
      <c r="A52" s="36" t="s">
        <v>76</v>
      </c>
      <c r="B52" s="36" t="s">
        <v>77</v>
      </c>
      <c r="C52" s="36" t="s">
        <v>78</v>
      </c>
      <c r="D52" s="36" t="s">
        <v>79</v>
      </c>
      <c r="E52" s="36" t="s">
        <v>80</v>
      </c>
      <c r="F52" s="36" t="s">
        <v>81</v>
      </c>
      <c r="G52" s="36" t="s">
        <v>82</v>
      </c>
      <c r="H52" s="36" t="s">
        <v>82</v>
      </c>
      <c r="I52" s="36" t="s">
        <v>83</v>
      </c>
      <c r="J52" s="36" t="s">
        <v>84</v>
      </c>
      <c r="K52" s="36" t="s">
        <v>85</v>
      </c>
      <c r="L52" s="36" t="s">
        <v>86</v>
      </c>
      <c r="M52" s="36" t="s">
        <v>87</v>
      </c>
      <c r="N52" s="36" t="s">
        <v>88</v>
      </c>
      <c r="O52" s="36" t="s">
        <v>89</v>
      </c>
    </row>
    <row r="53" customFormat="false" ht="15" hidden="false" customHeight="false" outlineLevel="0" collapsed="false">
      <c r="A53" s="36" t="s">
        <v>90</v>
      </c>
      <c r="B53" s="36" t="s">
        <v>91</v>
      </c>
      <c r="C53" s="36" t="s">
        <v>92</v>
      </c>
      <c r="D53" s="36" t="s">
        <v>93</v>
      </c>
      <c r="E53" s="36" t="s">
        <v>94</v>
      </c>
      <c r="F53" s="36" t="s">
        <v>95</v>
      </c>
      <c r="G53" s="36" t="s">
        <v>96</v>
      </c>
      <c r="H53" s="36" t="s">
        <v>96</v>
      </c>
      <c r="I53" s="36" t="s">
        <v>97</v>
      </c>
      <c r="J53" s="36" t="s">
        <v>98</v>
      </c>
      <c r="K53" s="36" t="s">
        <v>99</v>
      </c>
      <c r="L53" s="36" t="s">
        <v>100</v>
      </c>
      <c r="M53" s="36" t="s">
        <v>101</v>
      </c>
      <c r="N53" s="36" t="s">
        <v>102</v>
      </c>
      <c r="O53" s="36" t="s">
        <v>103</v>
      </c>
    </row>
    <row r="54" customFormat="false" ht="15" hidden="false" customHeight="false" outlineLevel="0" collapsed="false">
      <c r="A54" s="36" t="s">
        <v>104</v>
      </c>
      <c r="B54" s="36" t="s">
        <v>105</v>
      </c>
      <c r="C54" s="36" t="s">
        <v>106</v>
      </c>
      <c r="D54" s="36" t="s">
        <v>107</v>
      </c>
      <c r="E54" s="36" t="s">
        <v>108</v>
      </c>
      <c r="F54" s="36" t="s">
        <v>109</v>
      </c>
      <c r="G54" s="36" t="s">
        <v>110</v>
      </c>
      <c r="H54" s="36" t="s">
        <v>110</v>
      </c>
      <c r="I54" s="36" t="s">
        <v>111</v>
      </c>
      <c r="J54" s="36" t="s">
        <v>112</v>
      </c>
      <c r="K54" s="36" t="s">
        <v>113</v>
      </c>
      <c r="L54" s="36" t="s">
        <v>114</v>
      </c>
      <c r="M54" s="36" t="s">
        <v>115</v>
      </c>
      <c r="N54" s="36" t="s">
        <v>116</v>
      </c>
      <c r="O54" s="36" t="s">
        <v>117</v>
      </c>
    </row>
    <row r="55" customFormat="false" ht="15" hidden="false" customHeight="false" outlineLevel="0" collapsed="false">
      <c r="A55" s="36" t="s">
        <v>118</v>
      </c>
      <c r="B55" s="36" t="s">
        <v>119</v>
      </c>
      <c r="C55" s="36" t="s">
        <v>120</v>
      </c>
      <c r="D55" s="36" t="s">
        <v>121</v>
      </c>
      <c r="E55" s="36" t="s">
        <v>122</v>
      </c>
      <c r="F55" s="36" t="s">
        <v>123</v>
      </c>
      <c r="G55" s="36" t="s">
        <v>124</v>
      </c>
      <c r="H55" s="36" t="s">
        <v>124</v>
      </c>
      <c r="I55" s="36" t="s">
        <v>125</v>
      </c>
      <c r="J55" s="36" t="s">
        <v>126</v>
      </c>
      <c r="K55" s="36" t="s">
        <v>127</v>
      </c>
      <c r="L55" s="36" t="s">
        <v>128</v>
      </c>
      <c r="M55" s="36" t="s">
        <v>129</v>
      </c>
      <c r="N55" s="36" t="s">
        <v>130</v>
      </c>
      <c r="O55" s="36" t="s">
        <v>131</v>
      </c>
    </row>
    <row r="56" customFormat="false" ht="15" hidden="false" customHeight="fals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customFormat="false" ht="15.75" hidden="false" customHeight="false" outlineLevel="0" collapsed="false">
      <c r="A57" s="36"/>
      <c r="B57" s="34" t="s">
        <v>132</v>
      </c>
      <c r="C57" s="34"/>
      <c r="D57" s="34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customFormat="false" ht="15" hidden="false" customHeight="false" outlineLevel="0" collapsed="false">
      <c r="A58" s="36"/>
      <c r="B58" s="36"/>
      <c r="C58" s="37" t="s">
        <v>133</v>
      </c>
      <c r="D58" s="37"/>
      <c r="E58" s="37" t="s">
        <v>134</v>
      </c>
      <c r="F58" s="37"/>
      <c r="G58" s="36"/>
      <c r="H58" s="36"/>
      <c r="I58" s="36"/>
      <c r="J58" s="36"/>
      <c r="K58" s="36"/>
      <c r="L58" s="36"/>
      <c r="M58" s="36"/>
      <c r="N58" s="36"/>
      <c r="O58" s="36"/>
    </row>
    <row r="59" customFormat="false" ht="15" hidden="false" customHeight="false" outlineLevel="0" collapsed="false">
      <c r="A59" s="36"/>
      <c r="B59" s="36"/>
      <c r="C59" s="37" t="s">
        <v>135</v>
      </c>
      <c r="D59" s="37"/>
      <c r="E59" s="36"/>
      <c r="F59" s="36" t="s">
        <v>136</v>
      </c>
      <c r="G59" s="36" t="s">
        <v>137</v>
      </c>
      <c r="H59" s="36" t="s">
        <v>138</v>
      </c>
      <c r="I59" s="36"/>
      <c r="J59" s="36"/>
      <c r="K59" s="36"/>
      <c r="L59" s="36"/>
      <c r="M59" s="36"/>
      <c r="N59" s="36"/>
      <c r="O59" s="36"/>
    </row>
    <row r="60" customFormat="false" ht="15" hidden="false" customHeight="false" outlineLevel="0" collapsed="false">
      <c r="A60" s="36"/>
      <c r="B60" s="36"/>
      <c r="C60" s="37" t="s">
        <v>139</v>
      </c>
      <c r="D60" s="37"/>
      <c r="E60" s="36"/>
      <c r="F60" s="36" t="s">
        <v>140</v>
      </c>
      <c r="G60" s="36" t="s">
        <v>141</v>
      </c>
      <c r="H60" s="36"/>
      <c r="I60" s="36"/>
      <c r="J60" s="36"/>
      <c r="K60" s="36"/>
      <c r="L60" s="36"/>
      <c r="M60" s="36"/>
      <c r="N60" s="36"/>
      <c r="O60" s="36"/>
    </row>
    <row r="61" customFormat="false" ht="15" hidden="false" customHeight="false" outlineLevel="0" collapsed="false">
      <c r="A61" s="36"/>
      <c r="B61" s="36"/>
      <c r="C61" s="37" t="s">
        <v>142</v>
      </c>
      <c r="D61" s="37"/>
      <c r="E61" s="36"/>
      <c r="F61" s="36" t="s">
        <v>143</v>
      </c>
      <c r="G61" s="36" t="s">
        <v>144</v>
      </c>
      <c r="H61" s="36"/>
      <c r="I61" s="36"/>
      <c r="J61" s="36"/>
      <c r="K61" s="36"/>
      <c r="L61" s="36"/>
      <c r="M61" s="36"/>
      <c r="N61" s="36"/>
      <c r="O61" s="36"/>
    </row>
    <row r="62" customFormat="false" ht="15" hidden="false" customHeight="false" outlineLevel="0" collapsed="false">
      <c r="A62" s="36"/>
      <c r="B62" s="36"/>
      <c r="C62" s="37" t="s">
        <v>145</v>
      </c>
      <c r="D62" s="37"/>
      <c r="E62" s="36"/>
      <c r="F62" s="36" t="s">
        <v>144</v>
      </c>
      <c r="G62" s="36" t="s">
        <v>141</v>
      </c>
      <c r="H62" s="36"/>
      <c r="I62" s="36"/>
      <c r="J62" s="36"/>
      <c r="K62" s="36"/>
      <c r="L62" s="36"/>
      <c r="M62" s="36"/>
      <c r="N62" s="36"/>
      <c r="O62" s="36"/>
    </row>
    <row r="63" customFormat="false" ht="15" hidden="false" customHeight="false" outlineLevel="0" collapsed="false">
      <c r="A63" s="36"/>
      <c r="B63" s="36"/>
      <c r="C63" s="37"/>
      <c r="D63" s="37"/>
      <c r="E63" s="36"/>
      <c r="F63" s="36" t="s">
        <v>146</v>
      </c>
      <c r="G63" s="36" t="s">
        <v>147</v>
      </c>
      <c r="H63" s="36"/>
      <c r="I63" s="36"/>
      <c r="J63" s="36"/>
      <c r="K63" s="36"/>
      <c r="L63" s="36"/>
      <c r="M63" s="36"/>
      <c r="N63" s="36"/>
      <c r="O63" s="36"/>
    </row>
    <row r="64" customFormat="false" ht="15" hidden="false" customHeight="false" outlineLevel="0" collapsed="false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customFormat="false" ht="15" hidden="false" customHeight="false" outlineLevel="0" collapsed="false">
      <c r="A65" s="39" t="s">
        <v>148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customFormat="false" ht="15" hidden="false" customHeight="false" outlineLevel="0" collapsed="false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customFormat="false" ht="21" hidden="false" customHeight="false" outlineLevel="0" collapsed="false">
      <c r="A67" s="40" t="s">
        <v>149</v>
      </c>
      <c r="B67" s="40"/>
      <c r="C67" s="40"/>
      <c r="D67" s="40"/>
      <c r="E67" s="40"/>
      <c r="F67" s="40"/>
      <c r="G67" s="40"/>
      <c r="H67" s="41" t="s">
        <v>2</v>
      </c>
      <c r="I67" s="41"/>
      <c r="J67" s="42" t="s">
        <v>3</v>
      </c>
      <c r="K67" s="42"/>
      <c r="L67" s="43" t="s">
        <v>4</v>
      </c>
      <c r="M67" s="43"/>
      <c r="N67" s="44" t="s">
        <v>5</v>
      </c>
      <c r="O67" s="44"/>
    </row>
    <row r="68" customFormat="false" ht="15.75" hidden="false" customHeight="false" outlineLevel="0" collapsed="false">
      <c r="A68" s="45" t="s">
        <v>150</v>
      </c>
      <c r="B68" s="45"/>
      <c r="C68" s="45"/>
      <c r="D68" s="45"/>
      <c r="E68" s="45"/>
      <c r="F68" s="45"/>
      <c r="G68" s="45"/>
      <c r="H68" s="46" t="s">
        <v>151</v>
      </c>
      <c r="I68" s="46"/>
      <c r="J68" s="47"/>
      <c r="K68" s="47"/>
      <c r="L68" s="48" t="n">
        <v>0.4</v>
      </c>
      <c r="M68" s="48"/>
      <c r="N68" s="49" t="n">
        <f aca="false">SUM(J68*L68)</f>
        <v>0</v>
      </c>
      <c r="O68" s="49"/>
    </row>
    <row r="69" customFormat="false" ht="15.75" hidden="false" customHeight="false" outlineLevel="0" collapsed="false">
      <c r="A69" s="7" t="s">
        <v>152</v>
      </c>
      <c r="B69" s="7"/>
      <c r="C69" s="7"/>
      <c r="D69" s="7"/>
      <c r="E69" s="7"/>
      <c r="F69" s="7"/>
      <c r="G69" s="7"/>
      <c r="H69" s="46" t="s">
        <v>153</v>
      </c>
      <c r="I69" s="46"/>
      <c r="J69" s="47"/>
      <c r="K69" s="47"/>
      <c r="L69" s="50" t="n">
        <v>0.4</v>
      </c>
      <c r="M69" s="50"/>
      <c r="N69" s="51" t="n">
        <f aca="false">SUM(J69*L69)</f>
        <v>0</v>
      </c>
      <c r="O69" s="51"/>
    </row>
    <row r="70" customFormat="false" ht="15.75" hidden="false" customHeight="false" outlineLevel="0" collapsed="false">
      <c r="A70" s="7" t="s">
        <v>154</v>
      </c>
      <c r="B70" s="7"/>
      <c r="C70" s="7"/>
      <c r="D70" s="7"/>
      <c r="E70" s="7"/>
      <c r="F70" s="7"/>
      <c r="G70" s="7"/>
      <c r="H70" s="46" t="s">
        <v>155</v>
      </c>
      <c r="I70" s="46"/>
      <c r="J70" s="47"/>
      <c r="K70" s="47"/>
      <c r="L70" s="50" t="n">
        <v>0.4</v>
      </c>
      <c r="M70" s="50"/>
      <c r="N70" s="51" t="n">
        <f aca="false">SUM(J70*L70)</f>
        <v>0</v>
      </c>
      <c r="O70" s="51"/>
    </row>
    <row r="71" customFormat="false" ht="15.75" hidden="false" customHeight="false" outlineLevel="0" collapsed="false">
      <c r="A71" s="7" t="s">
        <v>156</v>
      </c>
      <c r="B71" s="7"/>
      <c r="C71" s="7"/>
      <c r="D71" s="7"/>
      <c r="E71" s="7"/>
      <c r="F71" s="7"/>
      <c r="G71" s="7"/>
      <c r="H71" s="46" t="n">
        <v>3106</v>
      </c>
      <c r="I71" s="46"/>
      <c r="J71" s="47"/>
      <c r="K71" s="47"/>
      <c r="L71" s="50" t="n">
        <v>0.4</v>
      </c>
      <c r="M71" s="50"/>
      <c r="N71" s="51" t="n">
        <f aca="false">SUM(J71*L71)</f>
        <v>0</v>
      </c>
      <c r="O71" s="51"/>
    </row>
    <row r="72" customFormat="false" ht="15.75" hidden="false" customHeight="false" outlineLevel="0" collapsed="false">
      <c r="A72" s="7" t="s">
        <v>157</v>
      </c>
      <c r="B72" s="7"/>
      <c r="C72" s="7"/>
      <c r="D72" s="7"/>
      <c r="E72" s="7"/>
      <c r="F72" s="7"/>
      <c r="G72" s="7"/>
      <c r="H72" s="46" t="n">
        <v>3107</v>
      </c>
      <c r="I72" s="46"/>
      <c r="J72" s="47"/>
      <c r="K72" s="47"/>
      <c r="L72" s="50" t="n">
        <v>0.4</v>
      </c>
      <c r="M72" s="50"/>
      <c r="N72" s="51" t="n">
        <f aca="false">SUM(J72*L72)</f>
        <v>0</v>
      </c>
      <c r="O72" s="51"/>
    </row>
    <row r="73" customFormat="false" ht="15.75" hidden="false" customHeight="false" outlineLevel="0" collapsed="false">
      <c r="A73" s="7" t="s">
        <v>158</v>
      </c>
      <c r="B73" s="7"/>
      <c r="C73" s="7"/>
      <c r="D73" s="7"/>
      <c r="E73" s="7"/>
      <c r="F73" s="7"/>
      <c r="G73" s="7"/>
      <c r="H73" s="46" t="n">
        <v>3108</v>
      </c>
      <c r="I73" s="46"/>
      <c r="J73" s="47"/>
      <c r="K73" s="47"/>
      <c r="L73" s="50" t="n">
        <v>0.4</v>
      </c>
      <c r="M73" s="50"/>
      <c r="N73" s="51" t="n">
        <f aca="false">SUM(J73*L73)</f>
        <v>0</v>
      </c>
      <c r="O73" s="51"/>
    </row>
    <row r="74" customFormat="false" ht="15.75" hidden="false" customHeight="false" outlineLevel="0" collapsed="false">
      <c r="A74" s="7" t="s">
        <v>159</v>
      </c>
      <c r="B74" s="7"/>
      <c r="C74" s="7"/>
      <c r="D74" s="7"/>
      <c r="E74" s="7"/>
      <c r="F74" s="7"/>
      <c r="G74" s="7"/>
      <c r="H74" s="46" t="n">
        <v>3109</v>
      </c>
      <c r="I74" s="46"/>
      <c r="J74" s="47"/>
      <c r="K74" s="47"/>
      <c r="L74" s="50" t="n">
        <v>0.4</v>
      </c>
      <c r="M74" s="50"/>
      <c r="N74" s="51" t="n">
        <f aca="false">SUM(J74*L74)</f>
        <v>0</v>
      </c>
      <c r="O74" s="51"/>
    </row>
    <row r="75" customFormat="false" ht="15.75" hidden="false" customHeight="false" outlineLevel="0" collapsed="false">
      <c r="A75" s="7" t="s">
        <v>160</v>
      </c>
      <c r="B75" s="7"/>
      <c r="C75" s="7"/>
      <c r="D75" s="7"/>
      <c r="E75" s="7"/>
      <c r="F75" s="7"/>
      <c r="G75" s="7"/>
      <c r="H75" s="46" t="n">
        <v>3111</v>
      </c>
      <c r="I75" s="46"/>
      <c r="J75" s="47"/>
      <c r="K75" s="47"/>
      <c r="L75" s="50" t="n">
        <v>0.4</v>
      </c>
      <c r="M75" s="50"/>
      <c r="N75" s="51" t="n">
        <f aca="false">SUM(J75*L75)</f>
        <v>0</v>
      </c>
      <c r="O75" s="51"/>
    </row>
    <row r="76" customFormat="false" ht="15.75" hidden="false" customHeight="false" outlineLevel="0" collapsed="false">
      <c r="A76" s="7" t="s">
        <v>161</v>
      </c>
      <c r="B76" s="7"/>
      <c r="C76" s="7"/>
      <c r="D76" s="7"/>
      <c r="E76" s="7"/>
      <c r="F76" s="7"/>
      <c r="G76" s="7"/>
      <c r="H76" s="46" t="n">
        <v>3112</v>
      </c>
      <c r="I76" s="46"/>
      <c r="J76" s="47"/>
      <c r="K76" s="47"/>
      <c r="L76" s="50" t="n">
        <v>0.4</v>
      </c>
      <c r="M76" s="50"/>
      <c r="N76" s="51" t="n">
        <f aca="false">SUM(J76*L76)</f>
        <v>0</v>
      </c>
      <c r="O76" s="51"/>
    </row>
    <row r="77" customFormat="false" ht="15.75" hidden="false" customHeight="false" outlineLevel="0" collapsed="false">
      <c r="A77" s="7" t="s">
        <v>162</v>
      </c>
      <c r="B77" s="7"/>
      <c r="C77" s="7"/>
      <c r="D77" s="7"/>
      <c r="E77" s="7"/>
      <c r="F77" s="7"/>
      <c r="G77" s="7"/>
      <c r="H77" s="46" t="n">
        <v>3113</v>
      </c>
      <c r="I77" s="46"/>
      <c r="J77" s="47"/>
      <c r="K77" s="47"/>
      <c r="L77" s="50" t="n">
        <v>0.5</v>
      </c>
      <c r="M77" s="50"/>
      <c r="N77" s="51" t="n">
        <f aca="false">SUM(J77*L77)</f>
        <v>0</v>
      </c>
      <c r="O77" s="51"/>
    </row>
    <row r="78" customFormat="false" ht="15.75" hidden="false" customHeight="false" outlineLevel="0" collapsed="false">
      <c r="A78" s="7" t="s">
        <v>163</v>
      </c>
      <c r="B78" s="7"/>
      <c r="C78" s="7"/>
      <c r="D78" s="7"/>
      <c r="E78" s="7"/>
      <c r="F78" s="7"/>
      <c r="G78" s="7"/>
      <c r="H78" s="46" t="n">
        <v>3114</v>
      </c>
      <c r="I78" s="46"/>
      <c r="J78" s="47"/>
      <c r="K78" s="47"/>
      <c r="L78" s="50" t="n">
        <v>0.4</v>
      </c>
      <c r="M78" s="50"/>
      <c r="N78" s="51" t="n">
        <f aca="false">SUM(J78*L78)</f>
        <v>0</v>
      </c>
      <c r="O78" s="51"/>
    </row>
    <row r="79" customFormat="false" ht="15.75" hidden="false" customHeight="false" outlineLevel="0" collapsed="false">
      <c r="A79" s="7" t="s">
        <v>164</v>
      </c>
      <c r="B79" s="7"/>
      <c r="C79" s="7"/>
      <c r="D79" s="7"/>
      <c r="E79" s="7"/>
      <c r="F79" s="7"/>
      <c r="G79" s="7"/>
      <c r="H79" s="46" t="n">
        <v>3115</v>
      </c>
      <c r="I79" s="46"/>
      <c r="J79" s="47"/>
      <c r="K79" s="47"/>
      <c r="L79" s="50" t="n">
        <v>0.4</v>
      </c>
      <c r="M79" s="50"/>
      <c r="N79" s="51" t="n">
        <f aca="false">SUM(J79*L79)</f>
        <v>0</v>
      </c>
      <c r="O79" s="51"/>
    </row>
    <row r="80" customFormat="false" ht="15.75" hidden="false" customHeight="false" outlineLevel="0" collapsed="false">
      <c r="A80" s="7" t="s">
        <v>165</v>
      </c>
      <c r="B80" s="7"/>
      <c r="C80" s="7"/>
      <c r="D80" s="7"/>
      <c r="E80" s="7"/>
      <c r="F80" s="7"/>
      <c r="G80" s="7"/>
      <c r="H80" s="46" t="n">
        <v>3116</v>
      </c>
      <c r="I80" s="46"/>
      <c r="J80" s="47"/>
      <c r="K80" s="47"/>
      <c r="L80" s="50" t="n">
        <v>0.4</v>
      </c>
      <c r="M80" s="50"/>
      <c r="N80" s="51" t="n">
        <f aca="false">SUM(J80*L80)</f>
        <v>0</v>
      </c>
      <c r="O80" s="51"/>
    </row>
    <row r="81" customFormat="false" ht="15.75" hidden="false" customHeight="false" outlineLevel="0" collapsed="false">
      <c r="A81" s="7" t="s">
        <v>166</v>
      </c>
      <c r="B81" s="7"/>
      <c r="C81" s="7"/>
      <c r="D81" s="7"/>
      <c r="E81" s="7"/>
      <c r="F81" s="7"/>
      <c r="G81" s="7"/>
      <c r="H81" s="46" t="n">
        <v>3117</v>
      </c>
      <c r="I81" s="46"/>
      <c r="J81" s="47"/>
      <c r="K81" s="47"/>
      <c r="L81" s="50" t="n">
        <v>0.4</v>
      </c>
      <c r="M81" s="50"/>
      <c r="N81" s="51" t="n">
        <f aca="false">SUM(J81*L81)</f>
        <v>0</v>
      </c>
      <c r="O81" s="51"/>
    </row>
    <row r="82" customFormat="false" ht="15.75" hidden="false" customHeight="false" outlineLevel="0" collapsed="false">
      <c r="A82" s="7" t="s">
        <v>167</v>
      </c>
      <c r="B82" s="7"/>
      <c r="C82" s="7"/>
      <c r="D82" s="7"/>
      <c r="E82" s="7"/>
      <c r="F82" s="7"/>
      <c r="G82" s="7"/>
      <c r="H82" s="46" t="n">
        <v>3119</v>
      </c>
      <c r="I82" s="46"/>
      <c r="J82" s="47"/>
      <c r="K82" s="47"/>
      <c r="L82" s="50" t="n">
        <v>0.4</v>
      </c>
      <c r="M82" s="50"/>
      <c r="N82" s="51" t="n">
        <f aca="false">SUM(J82*L82)</f>
        <v>0</v>
      </c>
      <c r="O82" s="51"/>
    </row>
    <row r="83" customFormat="false" ht="15.75" hidden="false" customHeight="false" outlineLevel="0" collapsed="false">
      <c r="A83" s="7" t="s">
        <v>168</v>
      </c>
      <c r="B83" s="7"/>
      <c r="C83" s="7"/>
      <c r="D83" s="7"/>
      <c r="E83" s="7"/>
      <c r="F83" s="7"/>
      <c r="G83" s="7"/>
      <c r="H83" s="46" t="n">
        <v>3120</v>
      </c>
      <c r="I83" s="46"/>
      <c r="J83" s="47"/>
      <c r="K83" s="47"/>
      <c r="L83" s="50" t="n">
        <v>0.4</v>
      </c>
      <c r="M83" s="50"/>
      <c r="N83" s="51" t="n">
        <f aca="false">SUM(J83*L83)</f>
        <v>0</v>
      </c>
      <c r="O83" s="51"/>
    </row>
    <row r="84" customFormat="false" ht="15.75" hidden="false" customHeight="false" outlineLevel="0" collapsed="false">
      <c r="A84" s="7" t="s">
        <v>169</v>
      </c>
      <c r="B84" s="7"/>
      <c r="C84" s="7"/>
      <c r="D84" s="7"/>
      <c r="E84" s="7"/>
      <c r="F84" s="7"/>
      <c r="G84" s="7"/>
      <c r="H84" s="46" t="n">
        <v>3121</v>
      </c>
      <c r="I84" s="46"/>
      <c r="J84" s="47"/>
      <c r="K84" s="47"/>
      <c r="L84" s="50" t="n">
        <v>0.4</v>
      </c>
      <c r="M84" s="50"/>
      <c r="N84" s="51" t="n">
        <f aca="false">SUM(J84*L84)</f>
        <v>0</v>
      </c>
      <c r="O84" s="51"/>
    </row>
    <row r="85" customFormat="false" ht="15.75" hidden="false" customHeight="false" outlineLevel="0" collapsed="false">
      <c r="A85" s="7" t="s">
        <v>170</v>
      </c>
      <c r="B85" s="7"/>
      <c r="C85" s="7"/>
      <c r="D85" s="7"/>
      <c r="E85" s="7"/>
      <c r="F85" s="7"/>
      <c r="G85" s="7"/>
      <c r="H85" s="46" t="n">
        <v>3122</v>
      </c>
      <c r="I85" s="46"/>
      <c r="J85" s="47"/>
      <c r="K85" s="47"/>
      <c r="L85" s="50" t="n">
        <v>0.4</v>
      </c>
      <c r="M85" s="50"/>
      <c r="N85" s="51" t="n">
        <f aca="false">SUM(J85*L85)</f>
        <v>0</v>
      </c>
      <c r="O85" s="51"/>
    </row>
    <row r="86" customFormat="false" ht="15.75" hidden="false" customHeight="false" outlineLevel="0" collapsed="false">
      <c r="A86" s="7" t="s">
        <v>171</v>
      </c>
      <c r="B86" s="7"/>
      <c r="C86" s="7"/>
      <c r="D86" s="7"/>
      <c r="E86" s="7"/>
      <c r="F86" s="7"/>
      <c r="G86" s="7"/>
      <c r="H86" s="46" t="n">
        <v>3123</v>
      </c>
      <c r="I86" s="46"/>
      <c r="J86" s="47"/>
      <c r="K86" s="47"/>
      <c r="L86" s="50" t="n">
        <v>0.4</v>
      </c>
      <c r="M86" s="50"/>
      <c r="N86" s="51" t="n">
        <f aca="false">SUM(J86*L86)</f>
        <v>0</v>
      </c>
      <c r="O86" s="51"/>
    </row>
    <row r="87" customFormat="false" ht="15.75" hidden="false" customHeight="false" outlineLevel="0" collapsed="false">
      <c r="A87" s="7" t="s">
        <v>172</v>
      </c>
      <c r="B87" s="7"/>
      <c r="C87" s="7"/>
      <c r="D87" s="7"/>
      <c r="E87" s="7"/>
      <c r="F87" s="7"/>
      <c r="G87" s="7"/>
      <c r="H87" s="46" t="n">
        <v>3124</v>
      </c>
      <c r="I87" s="46"/>
      <c r="J87" s="47"/>
      <c r="K87" s="47"/>
      <c r="L87" s="50" t="n">
        <v>0.85</v>
      </c>
      <c r="M87" s="50"/>
      <c r="N87" s="51" t="n">
        <f aca="false">SUM(J87*L87)</f>
        <v>0</v>
      </c>
      <c r="O87" s="51"/>
    </row>
    <row r="88" customFormat="false" ht="15.75" hidden="false" customHeight="false" outlineLevel="0" collapsed="false">
      <c r="A88" s="7" t="s">
        <v>173</v>
      </c>
      <c r="B88" s="7"/>
      <c r="C88" s="7"/>
      <c r="D88" s="7"/>
      <c r="E88" s="7"/>
      <c r="F88" s="7"/>
      <c r="G88" s="7"/>
      <c r="H88" s="46" t="n">
        <v>3126</v>
      </c>
      <c r="I88" s="46"/>
      <c r="J88" s="47"/>
      <c r="K88" s="47"/>
      <c r="L88" s="50" t="n">
        <v>0.4</v>
      </c>
      <c r="M88" s="50"/>
      <c r="N88" s="51" t="n">
        <f aca="false">SUM(J88*L88)</f>
        <v>0</v>
      </c>
      <c r="O88" s="51"/>
    </row>
    <row r="89" customFormat="false" ht="15.75" hidden="false" customHeight="false" outlineLevel="0" collapsed="false">
      <c r="A89" s="7" t="s">
        <v>174</v>
      </c>
      <c r="B89" s="7"/>
      <c r="C89" s="7"/>
      <c r="D89" s="7"/>
      <c r="E89" s="7"/>
      <c r="F89" s="7"/>
      <c r="G89" s="7"/>
      <c r="H89" s="46" t="n">
        <v>3127</v>
      </c>
      <c r="I89" s="46"/>
      <c r="J89" s="47"/>
      <c r="K89" s="47"/>
      <c r="L89" s="50" t="n">
        <v>0.5</v>
      </c>
      <c r="M89" s="50"/>
      <c r="N89" s="51" t="n">
        <f aca="false">SUM(J89*L89)</f>
        <v>0</v>
      </c>
      <c r="O89" s="51"/>
    </row>
    <row r="90" customFormat="false" ht="15.75" hidden="false" customHeight="false" outlineLevel="0" collapsed="false">
      <c r="A90" s="7" t="s">
        <v>175</v>
      </c>
      <c r="B90" s="7"/>
      <c r="C90" s="7"/>
      <c r="D90" s="7"/>
      <c r="E90" s="7"/>
      <c r="F90" s="7"/>
      <c r="G90" s="7"/>
      <c r="H90" s="46" t="n">
        <v>3128</v>
      </c>
      <c r="I90" s="46"/>
      <c r="J90" s="47"/>
      <c r="K90" s="47"/>
      <c r="L90" s="50" t="n">
        <v>0.6</v>
      </c>
      <c r="M90" s="50"/>
      <c r="N90" s="51" t="n">
        <f aca="false">SUM(J90*L90)</f>
        <v>0</v>
      </c>
      <c r="O90" s="51"/>
    </row>
    <row r="91" customFormat="false" ht="15.75" hidden="false" customHeight="false" outlineLevel="0" collapsed="false">
      <c r="A91" s="7" t="s">
        <v>176</v>
      </c>
      <c r="B91" s="7"/>
      <c r="C91" s="7"/>
      <c r="D91" s="7"/>
      <c r="E91" s="7"/>
      <c r="F91" s="7"/>
      <c r="G91" s="7"/>
      <c r="H91" s="46" t="n">
        <v>3129</v>
      </c>
      <c r="I91" s="46"/>
      <c r="J91" s="47"/>
      <c r="K91" s="47"/>
      <c r="L91" s="50" t="n">
        <v>0.4</v>
      </c>
      <c r="M91" s="50"/>
      <c r="N91" s="51" t="n">
        <f aca="false">SUM(J91*L91)</f>
        <v>0</v>
      </c>
      <c r="O91" s="51"/>
    </row>
    <row r="92" customFormat="false" ht="15.75" hidden="false" customHeight="false" outlineLevel="0" collapsed="false">
      <c r="A92" s="7" t="s">
        <v>177</v>
      </c>
      <c r="B92" s="7"/>
      <c r="C92" s="7"/>
      <c r="D92" s="7"/>
      <c r="E92" s="7"/>
      <c r="F92" s="7"/>
      <c r="G92" s="7"/>
      <c r="H92" s="52" t="n">
        <v>3130</v>
      </c>
      <c r="I92" s="52"/>
      <c r="J92" s="47"/>
      <c r="K92" s="47"/>
      <c r="L92" s="53" t="n">
        <v>0.5</v>
      </c>
      <c r="M92" s="53"/>
      <c r="N92" s="11" t="n">
        <f aca="false">SUM(J92*L92)</f>
        <v>0</v>
      </c>
      <c r="O92" s="11"/>
    </row>
    <row r="93" customFormat="false" ht="15" hidden="false" customHeight="false" outlineLevel="0" collapsed="false">
      <c r="A93" s="19" t="s">
        <v>178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customFormat="false" ht="15" hidden="false" customHeight="false" outlineLevel="0" collapsed="false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customFormat="false" ht="15.75" hidden="false" customHeight="false" outlineLevel="0" collapsed="false">
      <c r="A95" s="54" t="s">
        <v>179</v>
      </c>
      <c r="B95" s="54"/>
      <c r="C95" s="54"/>
      <c r="D95" s="54"/>
      <c r="E95" s="54"/>
      <c r="F95" s="54"/>
      <c r="G95" s="54"/>
      <c r="H95" s="46" t="n">
        <v>2101</v>
      </c>
      <c r="I95" s="46"/>
      <c r="J95" s="55"/>
      <c r="K95" s="55"/>
      <c r="L95" s="56" t="n">
        <v>15.5</v>
      </c>
      <c r="M95" s="56"/>
      <c r="N95" s="11" t="n">
        <f aca="false">SUM(J95*L95)</f>
        <v>0</v>
      </c>
      <c r="O95" s="11"/>
    </row>
    <row r="96" customFormat="false" ht="15.75" hidden="false" customHeight="false" outlineLevel="0" collapsed="false">
      <c r="A96" s="7" t="s">
        <v>180</v>
      </c>
      <c r="B96" s="7"/>
      <c r="C96" s="7"/>
      <c r="D96" s="7"/>
      <c r="E96" s="7"/>
      <c r="F96" s="7"/>
      <c r="G96" s="7"/>
      <c r="H96" s="46" t="s">
        <v>181</v>
      </c>
      <c r="I96" s="46"/>
      <c r="J96" s="55"/>
      <c r="K96" s="55"/>
      <c r="L96" s="57" t="n">
        <v>1</v>
      </c>
      <c r="M96" s="57"/>
      <c r="N96" s="11" t="n">
        <f aca="false">SUM(J96*L96)</f>
        <v>0</v>
      </c>
      <c r="O96" s="11"/>
    </row>
    <row r="97" customFormat="false" ht="15.75" hidden="false" customHeight="false" outlineLevel="0" collapsed="false">
      <c r="A97" s="7" t="s">
        <v>182</v>
      </c>
      <c r="B97" s="7"/>
      <c r="C97" s="7"/>
      <c r="D97" s="7"/>
      <c r="E97" s="7"/>
      <c r="F97" s="7"/>
      <c r="G97" s="7"/>
      <c r="H97" s="46" t="n">
        <v>2102</v>
      </c>
      <c r="I97" s="46"/>
      <c r="J97" s="55"/>
      <c r="K97" s="55"/>
      <c r="L97" s="57" t="n">
        <v>15.8</v>
      </c>
      <c r="M97" s="57"/>
      <c r="N97" s="11" t="n">
        <f aca="false">SUM(J97*L97)</f>
        <v>0</v>
      </c>
      <c r="O97" s="11"/>
    </row>
    <row r="98" customFormat="false" ht="15.75" hidden="false" customHeight="false" outlineLevel="0" collapsed="false">
      <c r="A98" s="7" t="s">
        <v>183</v>
      </c>
      <c r="B98" s="7"/>
      <c r="C98" s="7"/>
      <c r="D98" s="7"/>
      <c r="E98" s="7"/>
      <c r="F98" s="7"/>
      <c r="G98" s="7"/>
      <c r="H98" s="46" t="s">
        <v>184</v>
      </c>
      <c r="I98" s="46"/>
      <c r="J98" s="55"/>
      <c r="K98" s="55"/>
      <c r="L98" s="57" t="n">
        <v>15.8</v>
      </c>
      <c r="M98" s="57"/>
      <c r="N98" s="11" t="n">
        <f aca="false">SUM(J98*L98)</f>
        <v>0</v>
      </c>
      <c r="O98" s="11"/>
    </row>
    <row r="99" customFormat="false" ht="15.75" hidden="false" customHeight="false" outlineLevel="0" collapsed="false">
      <c r="A99" s="7" t="s">
        <v>185</v>
      </c>
      <c r="B99" s="7"/>
      <c r="C99" s="7"/>
      <c r="D99" s="7"/>
      <c r="E99" s="7"/>
      <c r="F99" s="7"/>
      <c r="G99" s="7"/>
      <c r="H99" s="46" t="s">
        <v>186</v>
      </c>
      <c r="I99" s="46"/>
      <c r="J99" s="55"/>
      <c r="K99" s="55"/>
      <c r="L99" s="57" t="n">
        <v>2.8</v>
      </c>
      <c r="M99" s="57"/>
      <c r="N99" s="11" t="n">
        <f aca="false">SUM(J99*L99)</f>
        <v>0</v>
      </c>
      <c r="O99" s="11"/>
    </row>
    <row r="100" customFormat="false" ht="15.75" hidden="false" customHeight="false" outlineLevel="0" collapsed="false">
      <c r="A100" s="7" t="s">
        <v>187</v>
      </c>
      <c r="B100" s="7"/>
      <c r="C100" s="7"/>
      <c r="D100" s="7"/>
      <c r="E100" s="7"/>
      <c r="F100" s="7"/>
      <c r="G100" s="7"/>
      <c r="H100" s="46" t="n">
        <v>2104</v>
      </c>
      <c r="I100" s="46"/>
      <c r="J100" s="55"/>
      <c r="K100" s="55"/>
      <c r="L100" s="57" t="n">
        <v>6.9</v>
      </c>
      <c r="M100" s="57"/>
      <c r="N100" s="11" t="n">
        <f aca="false">SUM(J100*L100)</f>
        <v>0</v>
      </c>
      <c r="O100" s="11"/>
    </row>
    <row r="101" customFormat="false" ht="15.75" hidden="false" customHeight="false" outlineLevel="0" collapsed="false">
      <c r="A101" s="7" t="s">
        <v>188</v>
      </c>
      <c r="B101" s="7"/>
      <c r="C101" s="7"/>
      <c r="D101" s="7"/>
      <c r="E101" s="7"/>
      <c r="F101" s="7"/>
      <c r="G101" s="7"/>
      <c r="H101" s="46" t="n">
        <v>2105</v>
      </c>
      <c r="I101" s="46"/>
      <c r="J101" s="55"/>
      <c r="K101" s="55"/>
      <c r="L101" s="57" t="n">
        <v>4.4</v>
      </c>
      <c r="M101" s="57"/>
      <c r="N101" s="11" t="n">
        <f aca="false">SUM(J101*L101)</f>
        <v>0</v>
      </c>
      <c r="O101" s="11"/>
    </row>
    <row r="102" customFormat="false" ht="15.75" hidden="false" customHeight="false" outlineLevel="0" collapsed="false">
      <c r="A102" s="7" t="s">
        <v>189</v>
      </c>
      <c r="B102" s="7"/>
      <c r="C102" s="7"/>
      <c r="D102" s="7"/>
      <c r="E102" s="7"/>
      <c r="F102" s="7"/>
      <c r="G102" s="7"/>
      <c r="H102" s="46" t="n">
        <v>2106</v>
      </c>
      <c r="I102" s="46"/>
      <c r="J102" s="55"/>
      <c r="K102" s="55"/>
      <c r="L102" s="57" t="n">
        <v>3.4</v>
      </c>
      <c r="M102" s="57"/>
      <c r="N102" s="11" t="n">
        <f aca="false">SUM(J102*L102)</f>
        <v>0</v>
      </c>
      <c r="O102" s="11"/>
    </row>
    <row r="103" customFormat="false" ht="15.75" hidden="false" customHeight="false" outlineLevel="0" collapsed="false">
      <c r="A103" s="7" t="s">
        <v>190</v>
      </c>
      <c r="B103" s="7"/>
      <c r="C103" s="7"/>
      <c r="D103" s="7"/>
      <c r="E103" s="7"/>
      <c r="F103" s="7"/>
      <c r="G103" s="7"/>
      <c r="H103" s="46" t="n">
        <v>2107</v>
      </c>
      <c r="I103" s="46"/>
      <c r="J103" s="55"/>
      <c r="K103" s="55"/>
      <c r="L103" s="57" t="n">
        <v>5.75</v>
      </c>
      <c r="M103" s="57"/>
      <c r="N103" s="11" t="n">
        <f aca="false">SUM(J103*L103)</f>
        <v>0</v>
      </c>
      <c r="O103" s="11"/>
    </row>
    <row r="104" customFormat="false" ht="15.75" hidden="false" customHeight="false" outlineLevel="0" collapsed="false">
      <c r="A104" s="58" t="s">
        <v>191</v>
      </c>
      <c r="B104" s="58"/>
      <c r="C104" s="58"/>
      <c r="D104" s="58"/>
      <c r="E104" s="58"/>
      <c r="F104" s="58"/>
      <c r="G104" s="58"/>
      <c r="H104" s="59" t="n">
        <v>2110</v>
      </c>
      <c r="I104" s="59"/>
      <c r="J104" s="60"/>
      <c r="K104" s="60"/>
      <c r="L104" s="61" t="n">
        <v>3.45</v>
      </c>
      <c r="M104" s="61"/>
      <c r="N104" s="11" t="n">
        <f aca="false">SUM(J104*L104)</f>
        <v>0</v>
      </c>
      <c r="O104" s="11"/>
    </row>
    <row r="105" customFormat="false" ht="15.75" hidden="false" customHeight="false" outlineLevel="0" collapsed="false">
      <c r="A105" s="7" t="s">
        <v>192</v>
      </c>
      <c r="B105" s="7"/>
      <c r="C105" s="7"/>
      <c r="D105" s="7"/>
      <c r="E105" s="7"/>
      <c r="F105" s="7"/>
      <c r="G105" s="7"/>
      <c r="H105" s="46" t="n">
        <v>2109</v>
      </c>
      <c r="I105" s="46"/>
      <c r="J105" s="55"/>
      <c r="K105" s="55"/>
      <c r="L105" s="57" t="n">
        <v>3.4</v>
      </c>
      <c r="M105" s="57"/>
      <c r="N105" s="11" t="n">
        <f aca="false">SUM(J105*L105)</f>
        <v>0</v>
      </c>
      <c r="O105" s="11"/>
    </row>
    <row r="106" customFormat="false" ht="15.75" hidden="false" customHeight="false" outlineLevel="0" collapsed="false">
      <c r="A106" s="7" t="s">
        <v>193</v>
      </c>
      <c r="B106" s="7"/>
      <c r="C106" s="7"/>
      <c r="D106" s="7"/>
      <c r="E106" s="7"/>
      <c r="F106" s="7"/>
      <c r="G106" s="7"/>
      <c r="H106" s="46" t="n">
        <v>9001</v>
      </c>
      <c r="I106" s="46"/>
      <c r="J106" s="55"/>
      <c r="K106" s="55"/>
      <c r="L106" s="57" t="n">
        <v>1.2</v>
      </c>
      <c r="M106" s="57"/>
      <c r="N106" s="11" t="n">
        <f aca="false">SUM(J106*L106)</f>
        <v>0</v>
      </c>
      <c r="O106" s="11"/>
    </row>
    <row r="107" customFormat="false" ht="15.75" hidden="false" customHeight="false" outlineLevel="0" collapsed="false">
      <c r="A107" s="7" t="s">
        <v>194</v>
      </c>
      <c r="B107" s="7"/>
      <c r="C107" s="7"/>
      <c r="D107" s="7"/>
      <c r="E107" s="7"/>
      <c r="F107" s="7"/>
      <c r="G107" s="7"/>
      <c r="H107" s="46" t="n">
        <v>2111</v>
      </c>
      <c r="I107" s="46"/>
      <c r="J107" s="55"/>
      <c r="K107" s="55"/>
      <c r="L107" s="57" t="n">
        <v>11.4</v>
      </c>
      <c r="M107" s="57"/>
      <c r="N107" s="11" t="n">
        <f aca="false">SUM(J107*L107)</f>
        <v>0</v>
      </c>
      <c r="O107" s="11"/>
    </row>
    <row r="108" customFormat="false" ht="15.75" hidden="false" customHeight="false" outlineLevel="0" collapsed="false">
      <c r="A108" s="7" t="s">
        <v>195</v>
      </c>
      <c r="B108" s="7"/>
      <c r="C108" s="7"/>
      <c r="D108" s="7"/>
      <c r="E108" s="7"/>
      <c r="F108" s="7"/>
      <c r="G108" s="7"/>
      <c r="H108" s="46" t="n">
        <v>2113</v>
      </c>
      <c r="I108" s="46"/>
      <c r="J108" s="55"/>
      <c r="K108" s="55"/>
      <c r="L108" s="57" t="n">
        <v>4.4</v>
      </c>
      <c r="M108" s="57"/>
      <c r="N108" s="11" t="n">
        <f aca="false">SUM(J108*L108)</f>
        <v>0</v>
      </c>
      <c r="O108" s="11"/>
    </row>
    <row r="109" customFormat="false" ht="15.75" hidden="false" customHeight="false" outlineLevel="0" collapsed="false">
      <c r="A109" s="7" t="s">
        <v>196</v>
      </c>
      <c r="B109" s="7"/>
      <c r="C109" s="7"/>
      <c r="D109" s="7"/>
      <c r="E109" s="7"/>
      <c r="F109" s="7"/>
      <c r="G109" s="7"/>
      <c r="H109" s="46" t="n">
        <v>2114</v>
      </c>
      <c r="I109" s="46"/>
      <c r="J109" s="55"/>
      <c r="K109" s="55"/>
      <c r="L109" s="57" t="n">
        <v>4.4</v>
      </c>
      <c r="M109" s="57"/>
      <c r="N109" s="11" t="n">
        <f aca="false">SUM(J109*L109)</f>
        <v>0</v>
      </c>
      <c r="O109" s="11"/>
    </row>
    <row r="110" customFormat="false" ht="15.75" hidden="false" customHeight="false" outlineLevel="0" collapsed="false">
      <c r="A110" s="7" t="s">
        <v>197</v>
      </c>
      <c r="B110" s="7"/>
      <c r="C110" s="7"/>
      <c r="D110" s="7"/>
      <c r="E110" s="7"/>
      <c r="F110" s="7"/>
      <c r="G110" s="7"/>
      <c r="H110" s="46" t="n">
        <v>2115</v>
      </c>
      <c r="I110" s="46"/>
      <c r="J110" s="55"/>
      <c r="K110" s="55"/>
      <c r="L110" s="57" t="n">
        <v>6.9</v>
      </c>
      <c r="M110" s="57"/>
      <c r="N110" s="11" t="n">
        <f aca="false">SUM(J110*L110)</f>
        <v>0</v>
      </c>
      <c r="O110" s="11"/>
    </row>
    <row r="111" customFormat="false" ht="15.75" hidden="false" customHeight="false" outlineLevel="0" collapsed="false">
      <c r="A111" s="7" t="s">
        <v>198</v>
      </c>
      <c r="B111" s="7"/>
      <c r="C111" s="7"/>
      <c r="D111" s="7"/>
      <c r="E111" s="7"/>
      <c r="F111" s="7"/>
      <c r="G111" s="7"/>
      <c r="H111" s="46" t="n">
        <v>2116</v>
      </c>
      <c r="I111" s="46"/>
      <c r="J111" s="55"/>
      <c r="K111" s="55"/>
      <c r="L111" s="57" t="n">
        <v>3.3</v>
      </c>
      <c r="M111" s="57"/>
      <c r="N111" s="11" t="n">
        <f aca="false">SUM(J111*L111)</f>
        <v>0</v>
      </c>
      <c r="O111" s="11"/>
    </row>
    <row r="112" customFormat="false" ht="15.75" hidden="false" customHeight="false" outlineLevel="0" collapsed="false">
      <c r="A112" s="7" t="s">
        <v>199</v>
      </c>
      <c r="B112" s="7"/>
      <c r="C112" s="7"/>
      <c r="D112" s="7"/>
      <c r="E112" s="7"/>
      <c r="F112" s="7"/>
      <c r="G112" s="7"/>
      <c r="H112" s="46" t="n">
        <v>2117</v>
      </c>
      <c r="I112" s="46"/>
      <c r="J112" s="55"/>
      <c r="K112" s="55"/>
      <c r="L112" s="57" t="n">
        <v>2.8</v>
      </c>
      <c r="M112" s="57"/>
      <c r="N112" s="11" t="n">
        <f aca="false">SUM(J112*L112)</f>
        <v>0</v>
      </c>
      <c r="O112" s="11"/>
    </row>
    <row r="113" customFormat="false" ht="15.75" hidden="false" customHeight="false" outlineLevel="0" collapsed="false">
      <c r="A113" s="7" t="s">
        <v>200</v>
      </c>
      <c r="B113" s="7"/>
      <c r="C113" s="7"/>
      <c r="D113" s="7"/>
      <c r="E113" s="7"/>
      <c r="F113" s="7"/>
      <c r="G113" s="7"/>
      <c r="H113" s="46" t="s">
        <v>201</v>
      </c>
      <c r="I113" s="46"/>
      <c r="J113" s="55"/>
      <c r="K113" s="55"/>
      <c r="L113" s="57" t="n">
        <v>0.35</v>
      </c>
      <c r="M113" s="57"/>
      <c r="N113" s="11" t="n">
        <f aca="false">SUM(J113*L113)</f>
        <v>0</v>
      </c>
      <c r="O113" s="11"/>
    </row>
    <row r="114" customFormat="false" ht="15.75" hidden="false" customHeight="false" outlineLevel="0" collapsed="false">
      <c r="A114" s="7" t="s">
        <v>202</v>
      </c>
      <c r="B114" s="7"/>
      <c r="C114" s="7"/>
      <c r="D114" s="7"/>
      <c r="E114" s="7"/>
      <c r="F114" s="7"/>
      <c r="G114" s="7"/>
      <c r="H114" s="46" t="s">
        <v>203</v>
      </c>
      <c r="I114" s="46"/>
      <c r="J114" s="55"/>
      <c r="K114" s="55"/>
      <c r="L114" s="57" t="n">
        <v>0.35</v>
      </c>
      <c r="M114" s="57"/>
      <c r="N114" s="11" t="n">
        <f aca="false">SUM(J114*L114)</f>
        <v>0</v>
      </c>
      <c r="O114" s="11"/>
    </row>
    <row r="115" customFormat="false" ht="15.75" hidden="false" customHeight="false" outlineLevel="0" collapsed="false">
      <c r="A115" s="7" t="s">
        <v>204</v>
      </c>
      <c r="B115" s="7"/>
      <c r="C115" s="7"/>
      <c r="D115" s="7"/>
      <c r="E115" s="7"/>
      <c r="F115" s="7"/>
      <c r="G115" s="7"/>
      <c r="H115" s="46" t="s">
        <v>205</v>
      </c>
      <c r="I115" s="46"/>
      <c r="J115" s="55"/>
      <c r="K115" s="55"/>
      <c r="L115" s="57" t="n">
        <v>0.35</v>
      </c>
      <c r="M115" s="57"/>
      <c r="N115" s="11" t="n">
        <f aca="false">SUM(J115*L115)</f>
        <v>0</v>
      </c>
      <c r="O115" s="11"/>
    </row>
    <row r="116" customFormat="false" ht="15.75" hidden="false" customHeight="false" outlineLevel="0" collapsed="false">
      <c r="A116" s="7" t="s">
        <v>206</v>
      </c>
      <c r="B116" s="7"/>
      <c r="C116" s="7"/>
      <c r="D116" s="7"/>
      <c r="E116" s="7"/>
      <c r="F116" s="7"/>
      <c r="G116" s="7"/>
      <c r="H116" s="46" t="s">
        <v>207</v>
      </c>
      <c r="I116" s="46"/>
      <c r="J116" s="55"/>
      <c r="K116" s="55"/>
      <c r="L116" s="57" t="n">
        <v>0.5</v>
      </c>
      <c r="M116" s="57"/>
      <c r="N116" s="11" t="n">
        <f aca="false">SUM(J116*L116)</f>
        <v>0</v>
      </c>
      <c r="O116" s="11"/>
    </row>
    <row r="117" customFormat="false" ht="15.75" hidden="false" customHeight="false" outlineLevel="0" collapsed="false">
      <c r="A117" s="7" t="s">
        <v>208</v>
      </c>
      <c r="B117" s="7"/>
      <c r="C117" s="7"/>
      <c r="D117" s="7"/>
      <c r="E117" s="7"/>
      <c r="F117" s="7"/>
      <c r="G117" s="7"/>
      <c r="H117" s="46" t="n">
        <v>2206</v>
      </c>
      <c r="I117" s="46"/>
      <c r="J117" s="55"/>
      <c r="K117" s="55"/>
      <c r="L117" s="57" t="n">
        <v>0.5</v>
      </c>
      <c r="M117" s="57"/>
      <c r="N117" s="11" t="n">
        <f aca="false">SUM(J117*L117)</f>
        <v>0</v>
      </c>
      <c r="O117" s="11"/>
    </row>
    <row r="118" customFormat="false" ht="15.75" hidden="false" customHeight="false" outlineLevel="0" collapsed="false">
      <c r="A118" s="7" t="s">
        <v>209</v>
      </c>
      <c r="B118" s="7"/>
      <c r="C118" s="7"/>
      <c r="D118" s="7"/>
      <c r="E118" s="7"/>
      <c r="F118" s="7"/>
      <c r="G118" s="7"/>
      <c r="H118" s="46" t="s">
        <v>210</v>
      </c>
      <c r="I118" s="46"/>
      <c r="J118" s="55"/>
      <c r="K118" s="55"/>
      <c r="L118" s="57" t="n">
        <v>0.5</v>
      </c>
      <c r="M118" s="57"/>
      <c r="N118" s="11" t="n">
        <f aca="false">SUM(J118*L118)</f>
        <v>0</v>
      </c>
      <c r="O118" s="11"/>
    </row>
    <row r="119" customFormat="false" ht="15.75" hidden="false" customHeight="false" outlineLevel="0" collapsed="false">
      <c r="A119" s="7" t="s">
        <v>211</v>
      </c>
      <c r="B119" s="7"/>
      <c r="C119" s="7"/>
      <c r="D119" s="7"/>
      <c r="E119" s="7"/>
      <c r="F119" s="7"/>
      <c r="G119" s="7"/>
      <c r="H119" s="46" t="n">
        <v>2301</v>
      </c>
      <c r="I119" s="46"/>
      <c r="J119" s="55"/>
      <c r="K119" s="55"/>
      <c r="L119" s="57" t="n">
        <v>0.5</v>
      </c>
      <c r="M119" s="57"/>
      <c r="N119" s="11" t="n">
        <f aca="false">SUM(J119*L119)</f>
        <v>0</v>
      </c>
      <c r="O119" s="11"/>
    </row>
    <row r="120" customFormat="false" ht="15.75" hidden="false" customHeight="false" outlineLevel="0" collapsed="false">
      <c r="A120" s="14" t="s">
        <v>212</v>
      </c>
      <c r="B120" s="14"/>
      <c r="C120" s="14"/>
      <c r="D120" s="14"/>
      <c r="E120" s="14"/>
      <c r="F120" s="14"/>
      <c r="G120" s="14"/>
      <c r="H120" s="46" t="n">
        <v>2302</v>
      </c>
      <c r="I120" s="46"/>
      <c r="J120" s="55"/>
      <c r="K120" s="55"/>
      <c r="L120" s="57" t="n">
        <v>0.5</v>
      </c>
      <c r="M120" s="57"/>
      <c r="N120" s="11" t="n">
        <f aca="false">SUM(J120*L120)</f>
        <v>0</v>
      </c>
      <c r="O120" s="11"/>
    </row>
    <row r="121" customFormat="false" ht="15.75" hidden="false" customHeight="false" outlineLevel="0" collapsed="false">
      <c r="A121" s="14" t="s">
        <v>213</v>
      </c>
      <c r="B121" s="14"/>
      <c r="C121" s="14"/>
      <c r="D121" s="14"/>
      <c r="E121" s="14"/>
      <c r="F121" s="14"/>
      <c r="G121" s="14"/>
      <c r="H121" s="46" t="n">
        <v>2306</v>
      </c>
      <c r="I121" s="46"/>
      <c r="J121" s="55"/>
      <c r="K121" s="55"/>
      <c r="L121" s="57" t="n">
        <v>0.5</v>
      </c>
      <c r="M121" s="57"/>
      <c r="N121" s="11" t="n">
        <f aca="false">SUM(J121*L121)</f>
        <v>0</v>
      </c>
      <c r="O121" s="11"/>
    </row>
    <row r="122" customFormat="false" ht="15.75" hidden="false" customHeight="false" outlineLevel="0" collapsed="false">
      <c r="A122" s="62" t="s">
        <v>214</v>
      </c>
      <c r="B122" s="62"/>
      <c r="C122" s="62"/>
      <c r="D122" s="62"/>
      <c r="E122" s="62"/>
      <c r="F122" s="62"/>
      <c r="G122" s="62"/>
      <c r="H122" s="63" t="n">
        <v>2307</v>
      </c>
      <c r="I122" s="63"/>
      <c r="J122" s="64"/>
      <c r="K122" s="64"/>
      <c r="L122" s="65" t="n">
        <v>1.7</v>
      </c>
      <c r="M122" s="65"/>
      <c r="N122" s="66" t="n">
        <f aca="false">SUM(J122*L122)</f>
        <v>0</v>
      </c>
      <c r="O122" s="66"/>
    </row>
    <row r="123" customFormat="false" ht="18.75" hidden="false" customHeight="false" outlineLevel="0" collapsed="false">
      <c r="L123" s="30"/>
      <c r="M123" s="30"/>
      <c r="N123" s="31" t="s">
        <v>215</v>
      </c>
      <c r="O123" s="31"/>
    </row>
    <row r="124" customFormat="false" ht="18.75" hidden="false" customHeight="false" outlineLevel="0" collapsed="false">
      <c r="L124" s="30"/>
      <c r="M124" s="30"/>
      <c r="N124" s="67" t="n">
        <f aca="false">SUM(N68:O92)+SUM(N95:O122)</f>
        <v>0</v>
      </c>
      <c r="O124" s="67"/>
    </row>
    <row r="126" customFormat="false" ht="15" hidden="false" customHeight="false" outlineLevel="0" collapsed="false">
      <c r="A126" s="39" t="s">
        <v>216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</row>
    <row r="127" customFormat="false" ht="15" hidden="false" customHeight="false" outlineLevel="0" collapsed="false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customFormat="false" ht="21" hidden="false" customHeight="false" outlineLevel="0" collapsed="false">
      <c r="A128" s="68" t="s">
        <v>1</v>
      </c>
      <c r="B128" s="68"/>
      <c r="C128" s="68"/>
      <c r="D128" s="68"/>
      <c r="E128" s="68"/>
      <c r="F128" s="68"/>
      <c r="G128" s="68"/>
      <c r="H128" s="69" t="s">
        <v>2</v>
      </c>
      <c r="I128" s="69"/>
      <c r="J128" s="69" t="s">
        <v>3</v>
      </c>
      <c r="K128" s="69"/>
      <c r="L128" s="4" t="s">
        <v>4</v>
      </c>
      <c r="M128" s="4"/>
      <c r="N128" s="70" t="s">
        <v>5</v>
      </c>
      <c r="O128" s="70"/>
    </row>
    <row r="129" customFormat="false" ht="15.75" hidden="false" customHeight="false" outlineLevel="0" collapsed="false">
      <c r="A129" s="71" t="s">
        <v>217</v>
      </c>
      <c r="B129" s="71"/>
      <c r="C129" s="71"/>
      <c r="D129" s="71"/>
      <c r="E129" s="71"/>
      <c r="F129" s="71"/>
      <c r="G129" s="71"/>
      <c r="H129" s="72" t="n">
        <v>8821</v>
      </c>
      <c r="I129" s="72"/>
      <c r="J129" s="73"/>
      <c r="K129" s="73"/>
      <c r="L129" s="74" t="n">
        <v>14.5</v>
      </c>
      <c r="M129" s="74"/>
      <c r="N129" s="49" t="n">
        <f aca="false">SUM(J129*L129)</f>
        <v>0</v>
      </c>
      <c r="O129" s="49"/>
    </row>
    <row r="130" customFormat="false" ht="15.75" hidden="false" customHeight="false" outlineLevel="0" collapsed="false">
      <c r="A130" s="71" t="s">
        <v>218</v>
      </c>
      <c r="B130" s="71"/>
      <c r="C130" s="71"/>
      <c r="D130" s="71"/>
      <c r="E130" s="71"/>
      <c r="F130" s="71"/>
      <c r="G130" s="71"/>
      <c r="H130" s="72" t="s">
        <v>219</v>
      </c>
      <c r="I130" s="72"/>
      <c r="J130" s="73"/>
      <c r="K130" s="73"/>
      <c r="L130" s="74" t="n">
        <v>1.2</v>
      </c>
      <c r="M130" s="74"/>
      <c r="N130" s="51" t="n">
        <f aca="false">SUM(J130*L130)</f>
        <v>0</v>
      </c>
      <c r="O130" s="51"/>
    </row>
    <row r="131" customFormat="false" ht="15.75" hidden="false" customHeight="false" outlineLevel="0" collapsed="false">
      <c r="A131" s="71" t="s">
        <v>220</v>
      </c>
      <c r="B131" s="71"/>
      <c r="C131" s="71"/>
      <c r="D131" s="71"/>
      <c r="E131" s="71"/>
      <c r="F131" s="71"/>
      <c r="G131" s="71"/>
      <c r="H131" s="75" t="n">
        <v>8001</v>
      </c>
      <c r="I131" s="75"/>
      <c r="J131" s="76"/>
      <c r="K131" s="76"/>
      <c r="L131" s="77" t="n">
        <v>97.4</v>
      </c>
      <c r="M131" s="77"/>
      <c r="N131" s="11" t="n">
        <f aca="false">SUM(J131*L131)</f>
        <v>0</v>
      </c>
      <c r="O131" s="11"/>
    </row>
    <row r="132" customFormat="false" ht="15" hidden="false" customHeight="false" outlineLevel="0" collapsed="false">
      <c r="A132" s="19" t="s">
        <v>221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customFormat="false" ht="15" hidden="false" customHeight="fals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customFormat="false" ht="21" hidden="false" customHeight="false" outlineLevel="0" collapsed="false">
      <c r="A134" s="3" t="s">
        <v>1</v>
      </c>
      <c r="B134" s="3"/>
      <c r="C134" s="3"/>
      <c r="D134" s="3"/>
      <c r="E134" s="3"/>
      <c r="F134" s="3"/>
      <c r="G134" s="3"/>
      <c r="H134" s="41" t="s">
        <v>2</v>
      </c>
      <c r="I134" s="41"/>
      <c r="J134" s="78" t="s">
        <v>3</v>
      </c>
      <c r="K134" s="78"/>
      <c r="L134" s="41" t="s">
        <v>4</v>
      </c>
      <c r="M134" s="41"/>
      <c r="N134" s="6" t="s">
        <v>5</v>
      </c>
      <c r="O134" s="6"/>
    </row>
    <row r="135" customFormat="false" ht="15.75" hidden="false" customHeight="false" outlineLevel="0" collapsed="false">
      <c r="A135" s="7" t="s">
        <v>222</v>
      </c>
      <c r="B135" s="7"/>
      <c r="C135" s="7"/>
      <c r="D135" s="7"/>
      <c r="E135" s="7"/>
      <c r="F135" s="7"/>
      <c r="G135" s="7"/>
      <c r="H135" s="79" t="n">
        <v>9020</v>
      </c>
      <c r="I135" s="79"/>
      <c r="J135" s="55"/>
      <c r="K135" s="55"/>
      <c r="L135" s="80" t="n">
        <v>10.9</v>
      </c>
      <c r="M135" s="80"/>
      <c r="N135" s="11" t="n">
        <f aca="false">SUM(J135*L135)</f>
        <v>0</v>
      </c>
      <c r="O135" s="11"/>
    </row>
    <row r="136" customFormat="false" ht="15.75" hidden="false" customHeight="false" outlineLevel="0" collapsed="false">
      <c r="A136" s="7" t="s">
        <v>223</v>
      </c>
      <c r="B136" s="7"/>
      <c r="C136" s="7"/>
      <c r="D136" s="7"/>
      <c r="E136" s="7"/>
      <c r="F136" s="7"/>
      <c r="G136" s="7"/>
      <c r="H136" s="79" t="s">
        <v>224</v>
      </c>
      <c r="I136" s="79"/>
      <c r="J136" s="55"/>
      <c r="K136" s="55"/>
      <c r="L136" s="80" t="n">
        <v>97.8</v>
      </c>
      <c r="M136" s="80"/>
      <c r="N136" s="11" t="n">
        <f aca="false">SUM(J136*L136)</f>
        <v>0</v>
      </c>
      <c r="O136" s="11"/>
    </row>
    <row r="137" customFormat="false" ht="18.75" hidden="false" customHeight="false" outlineLevel="0" collapsed="false">
      <c r="A137" s="14" t="s">
        <v>225</v>
      </c>
      <c r="B137" s="14"/>
      <c r="C137" s="14"/>
      <c r="D137" s="14"/>
      <c r="E137" s="14"/>
      <c r="F137" s="14"/>
      <c r="G137" s="14"/>
      <c r="H137" s="79" t="n">
        <v>9111</v>
      </c>
      <c r="I137" s="79"/>
      <c r="J137" s="55"/>
      <c r="K137" s="55"/>
      <c r="L137" s="80" t="n">
        <v>4.85</v>
      </c>
      <c r="M137" s="80"/>
      <c r="N137" s="11" t="n">
        <f aca="false">SUM(J137*L137)</f>
        <v>0</v>
      </c>
      <c r="O137" s="11"/>
    </row>
    <row r="138" customFormat="false" ht="15.75" hidden="false" customHeight="false" outlineLevel="0" collapsed="false">
      <c r="A138" s="7" t="s">
        <v>226</v>
      </c>
      <c r="B138" s="7"/>
      <c r="C138" s="7"/>
      <c r="D138" s="7"/>
      <c r="E138" s="7"/>
      <c r="F138" s="7"/>
      <c r="G138" s="7"/>
      <c r="H138" s="79" t="s">
        <v>227</v>
      </c>
      <c r="I138" s="79"/>
      <c r="J138" s="55"/>
      <c r="K138" s="55"/>
      <c r="L138" s="80" t="n">
        <v>7.4</v>
      </c>
      <c r="M138" s="80"/>
      <c r="N138" s="11" t="n">
        <f aca="false">SUM(J138*L138)</f>
        <v>0</v>
      </c>
      <c r="O138" s="11"/>
    </row>
    <row r="139" customFormat="false" ht="15.75" hidden="false" customHeight="false" outlineLevel="0" collapsed="false">
      <c r="A139" s="7" t="s">
        <v>228</v>
      </c>
      <c r="B139" s="7"/>
      <c r="C139" s="7"/>
      <c r="D139" s="7"/>
      <c r="E139" s="7"/>
      <c r="F139" s="7"/>
      <c r="G139" s="7"/>
      <c r="H139" s="79" t="s">
        <v>229</v>
      </c>
      <c r="I139" s="79"/>
      <c r="J139" s="55"/>
      <c r="K139" s="55"/>
      <c r="L139" s="80" t="n">
        <v>16.7</v>
      </c>
      <c r="M139" s="80"/>
      <c r="N139" s="11" t="n">
        <f aca="false">SUM(J139*L139)</f>
        <v>0</v>
      </c>
      <c r="O139" s="11"/>
    </row>
    <row r="140" customFormat="false" ht="15.75" hidden="false" customHeight="false" outlineLevel="0" collapsed="false">
      <c r="A140" s="7" t="s">
        <v>230</v>
      </c>
      <c r="B140" s="7"/>
      <c r="C140" s="7"/>
      <c r="D140" s="7"/>
      <c r="E140" s="7"/>
      <c r="F140" s="7"/>
      <c r="G140" s="7"/>
      <c r="H140" s="79" t="s">
        <v>231</v>
      </c>
      <c r="I140" s="79"/>
      <c r="J140" s="55"/>
      <c r="K140" s="55"/>
      <c r="L140" s="80" t="n">
        <v>2.35</v>
      </c>
      <c r="M140" s="80"/>
      <c r="N140" s="11" t="n">
        <f aca="false">SUM(J140*L140)</f>
        <v>0</v>
      </c>
      <c r="O140" s="11"/>
    </row>
    <row r="141" customFormat="false" ht="15.75" hidden="false" customHeight="false" outlineLevel="0" collapsed="false">
      <c r="A141" s="7" t="s">
        <v>232</v>
      </c>
      <c r="B141" s="7"/>
      <c r="C141" s="7"/>
      <c r="D141" s="7"/>
      <c r="E141" s="7"/>
      <c r="F141" s="7"/>
      <c r="G141" s="7"/>
      <c r="H141" s="79" t="s">
        <v>233</v>
      </c>
      <c r="I141" s="79"/>
      <c r="J141" s="55"/>
      <c r="K141" s="55"/>
      <c r="L141" s="80" t="n">
        <v>2.35</v>
      </c>
      <c r="M141" s="80"/>
      <c r="N141" s="11" t="n">
        <f aca="false">SUM(J141*L141)</f>
        <v>0</v>
      </c>
      <c r="O141" s="11"/>
    </row>
    <row r="142" customFormat="false" ht="15.75" hidden="false" customHeight="false" outlineLevel="0" collapsed="false">
      <c r="A142" s="7" t="s">
        <v>234</v>
      </c>
      <c r="B142" s="7"/>
      <c r="C142" s="7"/>
      <c r="D142" s="7"/>
      <c r="E142" s="7"/>
      <c r="F142" s="7"/>
      <c r="G142" s="7"/>
      <c r="H142" s="79" t="s">
        <v>235</v>
      </c>
      <c r="I142" s="79"/>
      <c r="J142" s="55"/>
      <c r="K142" s="55"/>
      <c r="L142" s="80" t="n">
        <v>5.3</v>
      </c>
      <c r="M142" s="80"/>
      <c r="N142" s="11" t="n">
        <f aca="false">SUM(J142*L142)</f>
        <v>0</v>
      </c>
      <c r="O142" s="11"/>
    </row>
    <row r="143" customFormat="false" ht="15.75" hidden="false" customHeight="false" outlineLevel="0" collapsed="false">
      <c r="A143" s="7" t="s">
        <v>236</v>
      </c>
      <c r="B143" s="7"/>
      <c r="C143" s="7"/>
      <c r="D143" s="7"/>
      <c r="E143" s="7"/>
      <c r="F143" s="7"/>
      <c r="G143" s="7"/>
      <c r="H143" s="79" t="s">
        <v>237</v>
      </c>
      <c r="I143" s="79"/>
      <c r="J143" s="55"/>
      <c r="K143" s="55"/>
      <c r="L143" s="80" t="n">
        <v>5.3</v>
      </c>
      <c r="M143" s="80"/>
      <c r="N143" s="11" t="n">
        <f aca="false">SUM(J143*L143)</f>
        <v>0</v>
      </c>
      <c r="O143" s="11"/>
    </row>
    <row r="144" customFormat="false" ht="15.75" hidden="false" customHeight="false" outlineLevel="0" collapsed="false">
      <c r="A144" s="7" t="s">
        <v>238</v>
      </c>
      <c r="B144" s="7"/>
      <c r="C144" s="7"/>
      <c r="D144" s="7"/>
      <c r="E144" s="7"/>
      <c r="F144" s="7"/>
      <c r="G144" s="7"/>
      <c r="H144" s="79" t="s">
        <v>239</v>
      </c>
      <c r="I144" s="79"/>
      <c r="J144" s="55"/>
      <c r="K144" s="55"/>
      <c r="L144" s="80" t="n">
        <v>2.35</v>
      </c>
      <c r="M144" s="80"/>
      <c r="N144" s="11" t="n">
        <f aca="false">SUM(J144*L144)</f>
        <v>0</v>
      </c>
      <c r="O144" s="11"/>
    </row>
    <row r="145" customFormat="false" ht="15.75" hidden="false" customHeight="false" outlineLevel="0" collapsed="false">
      <c r="A145" s="7" t="s">
        <v>240</v>
      </c>
      <c r="B145" s="7"/>
      <c r="C145" s="7"/>
      <c r="D145" s="7"/>
      <c r="E145" s="7"/>
      <c r="F145" s="7"/>
      <c r="G145" s="7"/>
      <c r="H145" s="79" t="s">
        <v>241</v>
      </c>
      <c r="I145" s="79"/>
      <c r="J145" s="55"/>
      <c r="K145" s="55"/>
      <c r="L145" s="80" t="n">
        <v>2.35</v>
      </c>
      <c r="M145" s="80"/>
      <c r="N145" s="11" t="n">
        <f aca="false">SUM(J145*L145)</f>
        <v>0</v>
      </c>
      <c r="O145" s="11"/>
    </row>
    <row r="146" customFormat="false" ht="15.75" hidden="false" customHeight="false" outlineLevel="0" collapsed="false">
      <c r="A146" s="7" t="s">
        <v>242</v>
      </c>
      <c r="B146" s="7"/>
      <c r="C146" s="7"/>
      <c r="D146" s="7"/>
      <c r="E146" s="7"/>
      <c r="F146" s="7"/>
      <c r="G146" s="7"/>
      <c r="H146" s="79" t="s">
        <v>243</v>
      </c>
      <c r="I146" s="79"/>
      <c r="J146" s="55"/>
      <c r="K146" s="55"/>
      <c r="L146" s="80" t="n">
        <v>5.3</v>
      </c>
      <c r="M146" s="80"/>
      <c r="N146" s="11" t="n">
        <f aca="false">SUM(J146*L146)</f>
        <v>0</v>
      </c>
      <c r="O146" s="11"/>
    </row>
    <row r="147" customFormat="false" ht="15.75" hidden="false" customHeight="false" outlineLevel="0" collapsed="false">
      <c r="A147" s="7" t="s">
        <v>244</v>
      </c>
      <c r="B147" s="7"/>
      <c r="C147" s="7"/>
      <c r="D147" s="7"/>
      <c r="E147" s="7"/>
      <c r="F147" s="7"/>
      <c r="G147" s="7"/>
      <c r="H147" s="79" t="s">
        <v>245</v>
      </c>
      <c r="I147" s="79"/>
      <c r="J147" s="55"/>
      <c r="K147" s="55"/>
      <c r="L147" s="80" t="n">
        <v>2.35</v>
      </c>
      <c r="M147" s="80"/>
      <c r="N147" s="11" t="n">
        <f aca="false">SUM(J147*L147)</f>
        <v>0</v>
      </c>
      <c r="O147" s="11"/>
    </row>
    <row r="148" customFormat="false" ht="15.75" hidden="false" customHeight="false" outlineLevel="0" collapsed="false">
      <c r="A148" s="7" t="s">
        <v>246</v>
      </c>
      <c r="B148" s="7"/>
      <c r="C148" s="7"/>
      <c r="D148" s="7"/>
      <c r="E148" s="7"/>
      <c r="F148" s="7"/>
      <c r="G148" s="7"/>
      <c r="H148" s="79" t="n">
        <v>9127</v>
      </c>
      <c r="I148" s="79"/>
      <c r="J148" s="55"/>
      <c r="K148" s="55"/>
      <c r="L148" s="80" t="n">
        <v>4.25</v>
      </c>
      <c r="M148" s="80"/>
      <c r="N148" s="11" t="n">
        <f aca="false">SUM(J148*L148)</f>
        <v>0</v>
      </c>
      <c r="O148" s="11"/>
    </row>
    <row r="149" customFormat="false" ht="15.75" hidden="false" customHeight="false" outlineLevel="0" collapsed="false">
      <c r="A149" s="7" t="s">
        <v>247</v>
      </c>
      <c r="B149" s="7"/>
      <c r="C149" s="7"/>
      <c r="D149" s="7"/>
      <c r="E149" s="7"/>
      <c r="F149" s="7"/>
      <c r="G149" s="7"/>
      <c r="H149" s="79" t="n">
        <v>9053</v>
      </c>
      <c r="I149" s="79"/>
      <c r="J149" s="55"/>
      <c r="K149" s="55"/>
      <c r="L149" s="80" t="n">
        <v>33.4</v>
      </c>
      <c r="M149" s="80"/>
      <c r="N149" s="11" t="n">
        <f aca="false">SUM(J149*L149)</f>
        <v>0</v>
      </c>
      <c r="O149" s="11"/>
    </row>
    <row r="150" customFormat="false" ht="15.75" hidden="false" customHeight="false" outlineLevel="0" collapsed="false">
      <c r="A150" s="7" t="s">
        <v>248</v>
      </c>
      <c r="B150" s="7"/>
      <c r="C150" s="7"/>
      <c r="D150" s="7"/>
      <c r="E150" s="7"/>
      <c r="F150" s="7"/>
      <c r="G150" s="7"/>
      <c r="H150" s="79" t="n">
        <v>9054</v>
      </c>
      <c r="I150" s="79"/>
      <c r="J150" s="55"/>
      <c r="K150" s="55"/>
      <c r="L150" s="80" t="n">
        <v>42</v>
      </c>
      <c r="M150" s="80"/>
      <c r="N150" s="11" t="n">
        <f aca="false">SUM(J150*L150)</f>
        <v>0</v>
      </c>
      <c r="O150" s="11"/>
    </row>
    <row r="151" customFormat="false" ht="15.75" hidden="false" customHeight="false" outlineLevel="0" collapsed="false">
      <c r="A151" s="7" t="s">
        <v>249</v>
      </c>
      <c r="B151" s="7"/>
      <c r="C151" s="7"/>
      <c r="D151" s="7"/>
      <c r="E151" s="7"/>
      <c r="F151" s="7"/>
      <c r="G151" s="7"/>
      <c r="H151" s="79" t="n">
        <v>9055</v>
      </c>
      <c r="I151" s="79"/>
      <c r="J151" s="55"/>
      <c r="K151" s="55"/>
      <c r="L151" s="80" t="n">
        <v>61.25</v>
      </c>
      <c r="M151" s="80"/>
      <c r="N151" s="11" t="n">
        <f aca="false">SUM(J151*L151)</f>
        <v>0</v>
      </c>
      <c r="O151" s="11"/>
    </row>
    <row r="152" customFormat="false" ht="15.75" hidden="false" customHeight="false" outlineLevel="0" collapsed="false">
      <c r="A152" s="81" t="s">
        <v>250</v>
      </c>
      <c r="B152" s="81"/>
      <c r="C152" s="81"/>
      <c r="D152" s="81"/>
      <c r="E152" s="81"/>
      <c r="F152" s="81"/>
      <c r="G152" s="81"/>
      <c r="H152" s="79" t="n">
        <v>9405</v>
      </c>
      <c r="I152" s="79"/>
      <c r="J152" s="55"/>
      <c r="K152" s="55"/>
      <c r="L152" s="80" t="n">
        <v>22.5</v>
      </c>
      <c r="M152" s="80"/>
      <c r="N152" s="11" t="n">
        <f aca="false">SUM(J152*L152)</f>
        <v>0</v>
      </c>
      <c r="O152" s="11"/>
    </row>
    <row r="153" customFormat="false" ht="15.75" hidden="false" customHeight="false" outlineLevel="0" collapsed="false">
      <c r="A153" s="54" t="s">
        <v>251</v>
      </c>
      <c r="B153" s="54"/>
      <c r="C153" s="54"/>
      <c r="D153" s="54"/>
      <c r="E153" s="54"/>
      <c r="F153" s="54"/>
      <c r="G153" s="54"/>
      <c r="H153" s="79" t="n">
        <v>9415</v>
      </c>
      <c r="I153" s="79"/>
      <c r="J153" s="82"/>
      <c r="K153" s="82"/>
      <c r="L153" s="80" t="n">
        <v>10.3</v>
      </c>
      <c r="M153" s="80"/>
      <c r="N153" s="11" t="n">
        <f aca="false">SUM(J153*L153)</f>
        <v>0</v>
      </c>
      <c r="O153" s="11"/>
    </row>
    <row r="154" customFormat="false" ht="15.75" hidden="false" customHeight="false" outlineLevel="0" collapsed="false">
      <c r="A154" s="7" t="s">
        <v>252</v>
      </c>
      <c r="B154" s="7"/>
      <c r="C154" s="7"/>
      <c r="D154" s="7"/>
      <c r="E154" s="7"/>
      <c r="F154" s="7"/>
      <c r="G154" s="7"/>
      <c r="H154" s="79" t="n">
        <v>9600</v>
      </c>
      <c r="I154" s="79"/>
      <c r="J154" s="83"/>
      <c r="K154" s="83"/>
      <c r="L154" s="80" t="n">
        <v>8</v>
      </c>
      <c r="M154" s="80"/>
      <c r="N154" s="11" t="n">
        <f aca="false">SUM(J154*L154)</f>
        <v>0</v>
      </c>
      <c r="O154" s="11"/>
    </row>
    <row r="155" customFormat="false" ht="15.75" hidden="false" customHeight="false" outlineLevel="0" collapsed="false">
      <c r="A155" s="7" t="s">
        <v>253</v>
      </c>
      <c r="B155" s="7"/>
      <c r="C155" s="7"/>
      <c r="D155" s="7"/>
      <c r="E155" s="7"/>
      <c r="F155" s="7"/>
      <c r="G155" s="7"/>
      <c r="H155" s="79" t="n">
        <v>9601</v>
      </c>
      <c r="I155" s="79"/>
      <c r="J155" s="83"/>
      <c r="K155" s="83"/>
      <c r="L155" s="80" t="n">
        <v>8.3</v>
      </c>
      <c r="M155" s="80"/>
      <c r="N155" s="11" t="n">
        <f aca="false">SUM(J155*L155)</f>
        <v>0</v>
      </c>
      <c r="O155" s="11"/>
    </row>
    <row r="156" customFormat="false" ht="15.75" hidden="false" customHeight="false" outlineLevel="0" collapsed="false">
      <c r="A156" s="81" t="s">
        <v>254</v>
      </c>
      <c r="B156" s="81"/>
      <c r="C156" s="81"/>
      <c r="D156" s="81"/>
      <c r="E156" s="81"/>
      <c r="F156" s="81"/>
      <c r="G156" s="81"/>
      <c r="H156" s="79" t="n">
        <v>9603</v>
      </c>
      <c r="I156" s="79"/>
      <c r="J156" s="83"/>
      <c r="K156" s="83"/>
      <c r="L156" s="80" t="n">
        <v>8</v>
      </c>
      <c r="M156" s="80"/>
      <c r="N156" s="11" t="n">
        <f aca="false">SUM(J156*L156)</f>
        <v>0</v>
      </c>
      <c r="O156" s="11"/>
    </row>
    <row r="157" customFormat="false" ht="15.75" hidden="false" customHeight="false" outlineLevel="0" collapsed="false">
      <c r="A157" s="54" t="s">
        <v>255</v>
      </c>
      <c r="B157" s="54"/>
      <c r="C157" s="54"/>
      <c r="D157" s="54"/>
      <c r="E157" s="54"/>
      <c r="F157" s="54"/>
      <c r="G157" s="54"/>
      <c r="H157" s="79" t="s">
        <v>256</v>
      </c>
      <c r="I157" s="79"/>
      <c r="J157" s="83"/>
      <c r="K157" s="83"/>
      <c r="L157" s="80" t="n">
        <v>15.15</v>
      </c>
      <c r="M157" s="80"/>
      <c r="N157" s="11" t="n">
        <f aca="false">SUM(J157*L157)</f>
        <v>0</v>
      </c>
      <c r="O157" s="11"/>
    </row>
    <row r="158" customFormat="false" ht="15.75" hidden="false" customHeight="false" outlineLevel="0" collapsed="false">
      <c r="A158" s="7" t="s">
        <v>257</v>
      </c>
      <c r="B158" s="7"/>
      <c r="C158" s="7"/>
      <c r="D158" s="7"/>
      <c r="E158" s="7"/>
      <c r="F158" s="7"/>
      <c r="G158" s="7"/>
      <c r="H158" s="79" t="n">
        <v>9406</v>
      </c>
      <c r="I158" s="79"/>
      <c r="J158" s="83"/>
      <c r="K158" s="83"/>
      <c r="L158" s="80" t="n">
        <v>19.3</v>
      </c>
      <c r="M158" s="80"/>
      <c r="N158" s="11" t="n">
        <f aca="false">SUM(J158*L158)</f>
        <v>0</v>
      </c>
      <c r="O158" s="11"/>
    </row>
    <row r="159" customFormat="false" ht="15.75" hidden="false" customHeight="false" outlineLevel="0" collapsed="false">
      <c r="A159" s="7" t="s">
        <v>258</v>
      </c>
      <c r="B159" s="7"/>
      <c r="C159" s="7"/>
      <c r="D159" s="7"/>
      <c r="E159" s="7"/>
      <c r="F159" s="7"/>
      <c r="G159" s="7"/>
      <c r="H159" s="79" t="n">
        <v>6090</v>
      </c>
      <c r="I159" s="79"/>
      <c r="J159" s="83"/>
      <c r="K159" s="83"/>
      <c r="L159" s="80" t="n">
        <v>12.9</v>
      </c>
      <c r="M159" s="80"/>
      <c r="N159" s="11" t="n">
        <f aca="false">SUM(J159*L159)</f>
        <v>0</v>
      </c>
      <c r="O159" s="11"/>
    </row>
    <row r="160" customFormat="false" ht="15.75" hidden="false" customHeight="false" outlineLevel="0" collapsed="false">
      <c r="A160" s="7" t="s">
        <v>259</v>
      </c>
      <c r="B160" s="7"/>
      <c r="C160" s="7"/>
      <c r="D160" s="7"/>
      <c r="E160" s="7"/>
      <c r="F160" s="7"/>
      <c r="G160" s="7"/>
      <c r="H160" s="79" t="n">
        <v>6091</v>
      </c>
      <c r="I160" s="79"/>
      <c r="J160" s="83"/>
      <c r="K160" s="83"/>
      <c r="L160" s="80" t="n">
        <v>12.9</v>
      </c>
      <c r="M160" s="80"/>
      <c r="N160" s="11" t="n">
        <f aca="false">SUM(J160*L160)</f>
        <v>0</v>
      </c>
      <c r="O160" s="11"/>
    </row>
    <row r="161" customFormat="false" ht="15.75" hidden="false" customHeight="false" outlineLevel="0" collapsed="false">
      <c r="A161" s="81" t="s">
        <v>260</v>
      </c>
      <c r="B161" s="81"/>
      <c r="C161" s="81"/>
      <c r="D161" s="81"/>
      <c r="E161" s="81"/>
      <c r="F161" s="81"/>
      <c r="G161" s="81"/>
      <c r="H161" s="79" t="n">
        <v>6092</v>
      </c>
      <c r="I161" s="79"/>
      <c r="J161" s="83"/>
      <c r="K161" s="83"/>
      <c r="L161" s="80" t="n">
        <v>12.9</v>
      </c>
      <c r="M161" s="80"/>
      <c r="N161" s="11" t="n">
        <f aca="false">SUM(J161*L161)</f>
        <v>0</v>
      </c>
      <c r="O161" s="11"/>
    </row>
    <row r="162" customFormat="false" ht="15.75" hidden="false" customHeight="false" outlineLevel="0" collapsed="false">
      <c r="A162" s="62" t="s">
        <v>261</v>
      </c>
      <c r="B162" s="62"/>
      <c r="C162" s="62"/>
      <c r="D162" s="62"/>
      <c r="E162" s="62"/>
      <c r="F162" s="62"/>
      <c r="G162" s="62"/>
      <c r="H162" s="84" t="n">
        <v>6093</v>
      </c>
      <c r="I162" s="84"/>
      <c r="J162" s="85"/>
      <c r="K162" s="85"/>
      <c r="L162" s="86" t="n">
        <v>12.9</v>
      </c>
      <c r="M162" s="86"/>
      <c r="N162" s="66" t="n">
        <f aca="false">SUM(J162*L162)</f>
        <v>0</v>
      </c>
      <c r="O162" s="66"/>
    </row>
    <row r="163" customFormat="false" ht="15" hidden="false" customHeight="false" outlineLevel="0" collapsed="false">
      <c r="A163" s="87" t="s">
        <v>262</v>
      </c>
      <c r="B163" s="87"/>
      <c r="C163" s="87"/>
      <c r="D163" s="87"/>
      <c r="E163" s="87"/>
      <c r="F163" s="87"/>
      <c r="G163" s="87"/>
      <c r="I163" s="88" t="s">
        <v>263</v>
      </c>
      <c r="J163" s="88"/>
      <c r="K163" s="88"/>
      <c r="L163" s="88"/>
      <c r="M163" s="88"/>
      <c r="N163" s="88"/>
      <c r="O163" s="88"/>
    </row>
    <row r="164" customFormat="false" ht="15" hidden="false" customHeight="false" outlineLevel="0" collapsed="false">
      <c r="A164" s="87"/>
      <c r="B164" s="87"/>
      <c r="C164" s="87"/>
      <c r="D164" s="87"/>
      <c r="E164" s="87"/>
      <c r="F164" s="87"/>
      <c r="G164" s="87"/>
      <c r="I164" s="88"/>
      <c r="J164" s="88"/>
      <c r="K164" s="88"/>
      <c r="L164" s="88"/>
      <c r="M164" s="88"/>
      <c r="N164" s="88"/>
      <c r="O164" s="88"/>
    </row>
    <row r="165" customFormat="false" ht="15.75" hidden="false" customHeight="false" outlineLevel="0" collapsed="false">
      <c r="A165" s="89" t="s">
        <v>1</v>
      </c>
      <c r="B165" s="89"/>
      <c r="C165" s="89"/>
      <c r="D165" s="89"/>
      <c r="E165" s="90" t="s">
        <v>3</v>
      </c>
      <c r="F165" s="91" t="s">
        <v>4</v>
      </c>
      <c r="G165" s="92" t="s">
        <v>5</v>
      </c>
      <c r="I165" s="89" t="s">
        <v>1</v>
      </c>
      <c r="J165" s="89"/>
      <c r="K165" s="89"/>
      <c r="L165" s="89"/>
      <c r="M165" s="90" t="s">
        <v>3</v>
      </c>
      <c r="N165" s="91" t="s">
        <v>4</v>
      </c>
      <c r="O165" s="92" t="s">
        <v>5</v>
      </c>
    </row>
    <row r="166" customFormat="false" ht="15.75" hidden="false" customHeight="false" outlineLevel="0" collapsed="false">
      <c r="A166" s="7" t="s">
        <v>264</v>
      </c>
      <c r="B166" s="7"/>
      <c r="C166" s="7"/>
      <c r="D166" s="7"/>
      <c r="E166" s="83"/>
      <c r="F166" s="93" t="n">
        <v>0.85</v>
      </c>
      <c r="G166" s="94" t="n">
        <f aca="false">SUM(E166*F166)</f>
        <v>0</v>
      </c>
      <c r="I166" s="7" t="s">
        <v>264</v>
      </c>
      <c r="J166" s="7"/>
      <c r="K166" s="7"/>
      <c r="L166" s="7"/>
      <c r="M166" s="83"/>
      <c r="N166" s="93" t="n">
        <v>0.6</v>
      </c>
      <c r="O166" s="94" t="n">
        <f aca="false">SUM(M166*N166)</f>
        <v>0</v>
      </c>
    </row>
    <row r="167" customFormat="false" ht="15.75" hidden="false" customHeight="false" outlineLevel="0" collapsed="false">
      <c r="A167" s="7" t="s">
        <v>265</v>
      </c>
      <c r="B167" s="7"/>
      <c r="C167" s="7"/>
      <c r="D167" s="7"/>
      <c r="E167" s="83"/>
      <c r="F167" s="93" t="n">
        <v>0.85</v>
      </c>
      <c r="G167" s="94" t="n">
        <f aca="false">SUM(E167*F167)</f>
        <v>0</v>
      </c>
      <c r="I167" s="7" t="s">
        <v>265</v>
      </c>
      <c r="J167" s="7"/>
      <c r="K167" s="7"/>
      <c r="L167" s="7"/>
      <c r="M167" s="83"/>
      <c r="N167" s="93" t="n">
        <v>0.6</v>
      </c>
      <c r="O167" s="94" t="n">
        <f aca="false">SUM(M167*N167)</f>
        <v>0</v>
      </c>
    </row>
    <row r="168" customFormat="false" ht="15.75" hidden="false" customHeight="false" outlineLevel="0" collapsed="false">
      <c r="A168" s="7" t="s">
        <v>266</v>
      </c>
      <c r="B168" s="7"/>
      <c r="C168" s="7"/>
      <c r="D168" s="7"/>
      <c r="E168" s="83"/>
      <c r="F168" s="93" t="n">
        <v>0.85</v>
      </c>
      <c r="G168" s="94" t="n">
        <f aca="false">SUM(E168*F168)</f>
        <v>0</v>
      </c>
      <c r="I168" s="7" t="s">
        <v>266</v>
      </c>
      <c r="J168" s="7"/>
      <c r="K168" s="7"/>
      <c r="L168" s="7"/>
      <c r="M168" s="83"/>
      <c r="N168" s="93" t="n">
        <v>0.6</v>
      </c>
      <c r="O168" s="94" t="n">
        <f aca="false">SUM(M168*N168)</f>
        <v>0</v>
      </c>
    </row>
    <row r="169" customFormat="false" ht="15.75" hidden="false" customHeight="false" outlineLevel="0" collapsed="false">
      <c r="A169" s="7" t="s">
        <v>267</v>
      </c>
      <c r="B169" s="7"/>
      <c r="C169" s="7"/>
      <c r="D169" s="7"/>
      <c r="E169" s="83"/>
      <c r="F169" s="93" t="n">
        <v>0.85</v>
      </c>
      <c r="G169" s="94" t="n">
        <f aca="false">SUM(E169*F169)</f>
        <v>0</v>
      </c>
      <c r="I169" s="7" t="s">
        <v>267</v>
      </c>
      <c r="J169" s="7"/>
      <c r="K169" s="7"/>
      <c r="L169" s="7"/>
      <c r="M169" s="83"/>
      <c r="N169" s="93" t="n">
        <v>0.6</v>
      </c>
      <c r="O169" s="94" t="n">
        <f aca="false">SUM(M169*N169)</f>
        <v>0</v>
      </c>
    </row>
    <row r="170" customFormat="false" ht="15.75" hidden="false" customHeight="false" outlineLevel="0" collapsed="false">
      <c r="A170" s="7" t="s">
        <v>268</v>
      </c>
      <c r="B170" s="7"/>
      <c r="C170" s="7"/>
      <c r="D170" s="7"/>
      <c r="E170" s="83"/>
      <c r="F170" s="93" t="n">
        <v>0.85</v>
      </c>
      <c r="G170" s="94" t="n">
        <f aca="false">SUM(E170*F170)</f>
        <v>0</v>
      </c>
      <c r="I170" s="7" t="s">
        <v>268</v>
      </c>
      <c r="J170" s="7"/>
      <c r="K170" s="7"/>
      <c r="L170" s="7"/>
      <c r="M170" s="83"/>
      <c r="N170" s="93" t="n">
        <v>0.6</v>
      </c>
      <c r="O170" s="94" t="n">
        <f aca="false">SUM(M170*N170)</f>
        <v>0</v>
      </c>
    </row>
    <row r="171" customFormat="false" ht="15.75" hidden="false" customHeight="false" outlineLevel="0" collapsed="false">
      <c r="A171" s="7" t="s">
        <v>269</v>
      </c>
      <c r="B171" s="7"/>
      <c r="C171" s="7"/>
      <c r="D171" s="7"/>
      <c r="E171" s="83"/>
      <c r="F171" s="93" t="n">
        <v>0.85</v>
      </c>
      <c r="G171" s="94" t="n">
        <f aca="false">SUM(E171*F171)</f>
        <v>0</v>
      </c>
      <c r="I171" s="7" t="s">
        <v>269</v>
      </c>
      <c r="J171" s="7"/>
      <c r="K171" s="7"/>
      <c r="L171" s="7"/>
      <c r="M171" s="83"/>
      <c r="N171" s="93" t="n">
        <v>0.6</v>
      </c>
      <c r="O171" s="94" t="n">
        <f aca="false">SUM(M171*N171)</f>
        <v>0</v>
      </c>
    </row>
    <row r="172" customFormat="false" ht="15.75" hidden="false" customHeight="false" outlineLevel="0" collapsed="false">
      <c r="A172" s="7" t="s">
        <v>270</v>
      </c>
      <c r="B172" s="7"/>
      <c r="C172" s="7"/>
      <c r="D172" s="7"/>
      <c r="E172" s="83"/>
      <c r="F172" s="93" t="n">
        <v>0.85</v>
      </c>
      <c r="G172" s="94" t="n">
        <f aca="false">SUM(E172*F172)</f>
        <v>0</v>
      </c>
      <c r="I172" s="7" t="s">
        <v>270</v>
      </c>
      <c r="J172" s="7"/>
      <c r="K172" s="7"/>
      <c r="L172" s="7"/>
      <c r="M172" s="83"/>
      <c r="N172" s="93" t="n">
        <v>0.6</v>
      </c>
      <c r="O172" s="94" t="n">
        <f aca="false">SUM(M172*N172)</f>
        <v>0</v>
      </c>
    </row>
    <row r="173" customFormat="false" ht="15.75" hidden="false" customHeight="false" outlineLevel="0" collapsed="false">
      <c r="A173" s="7" t="s">
        <v>271</v>
      </c>
      <c r="B173" s="7"/>
      <c r="C173" s="7"/>
      <c r="D173" s="7"/>
      <c r="E173" s="83"/>
      <c r="F173" s="93" t="n">
        <v>0.85</v>
      </c>
      <c r="G173" s="94" t="n">
        <f aca="false">SUM(E173*F173)</f>
        <v>0</v>
      </c>
      <c r="I173" s="7" t="s">
        <v>271</v>
      </c>
      <c r="J173" s="7"/>
      <c r="K173" s="7"/>
      <c r="L173" s="7"/>
      <c r="M173" s="83"/>
      <c r="N173" s="93" t="n">
        <v>0.6</v>
      </c>
      <c r="O173" s="94" t="n">
        <f aca="false">SUM(M173*N173)</f>
        <v>0</v>
      </c>
    </row>
    <row r="174" customFormat="false" ht="15.75" hidden="false" customHeight="false" outlineLevel="0" collapsed="false">
      <c r="A174" s="7" t="s">
        <v>272</v>
      </c>
      <c r="B174" s="7"/>
      <c r="C174" s="7"/>
      <c r="D174" s="7"/>
      <c r="E174" s="95"/>
      <c r="F174" s="93" t="n">
        <v>0.85</v>
      </c>
      <c r="G174" s="96" t="n">
        <f aca="false">SUM(E174*F174)</f>
        <v>0</v>
      </c>
      <c r="I174" s="7" t="s">
        <v>272</v>
      </c>
      <c r="J174" s="7"/>
      <c r="K174" s="7"/>
      <c r="L174" s="7"/>
      <c r="M174" s="95"/>
      <c r="N174" s="93" t="n">
        <v>0.6</v>
      </c>
      <c r="O174" s="96" t="n">
        <f aca="false">SUM(M174*N174)</f>
        <v>0</v>
      </c>
    </row>
    <row r="175" customFormat="false" ht="15" hidden="false" customHeight="false" outlineLevel="0" collapsed="false">
      <c r="A175" s="97" t="s">
        <v>273</v>
      </c>
      <c r="B175" s="97"/>
      <c r="C175" s="97"/>
      <c r="D175" s="97"/>
      <c r="E175" s="97"/>
      <c r="F175" s="97"/>
      <c r="G175" s="97"/>
      <c r="I175" s="39" t="s">
        <v>274</v>
      </c>
      <c r="J175" s="39"/>
      <c r="K175" s="39"/>
      <c r="L175" s="39"/>
      <c r="M175" s="39"/>
      <c r="N175" s="39"/>
      <c r="O175" s="39"/>
    </row>
    <row r="176" customFormat="false" ht="15" hidden="false" customHeight="false" outlineLevel="0" collapsed="false">
      <c r="A176" s="97"/>
      <c r="B176" s="97"/>
      <c r="C176" s="97"/>
      <c r="D176" s="97"/>
      <c r="E176" s="97"/>
      <c r="F176" s="97"/>
      <c r="G176" s="97"/>
      <c r="I176" s="39"/>
      <c r="J176" s="39"/>
      <c r="K176" s="39"/>
      <c r="L176" s="39"/>
      <c r="M176" s="39"/>
      <c r="N176" s="39"/>
      <c r="O176" s="39"/>
    </row>
    <row r="177" customFormat="false" ht="15.75" hidden="false" customHeight="false" outlineLevel="0" collapsed="false">
      <c r="A177" s="98" t="s">
        <v>275</v>
      </c>
      <c r="B177" s="98"/>
      <c r="C177" s="99" t="s">
        <v>276</v>
      </c>
      <c r="D177" s="99"/>
      <c r="E177" s="100" t="s">
        <v>3</v>
      </c>
      <c r="F177" s="99" t="s">
        <v>4</v>
      </c>
      <c r="G177" s="101" t="s">
        <v>5</v>
      </c>
      <c r="I177" s="102" t="s">
        <v>1</v>
      </c>
      <c r="J177" s="102"/>
      <c r="K177" s="102"/>
      <c r="L177" s="102"/>
      <c r="M177" s="103"/>
      <c r="N177" s="101" t="s">
        <v>277</v>
      </c>
      <c r="O177" s="101"/>
    </row>
    <row r="178" customFormat="false" ht="15.75" hidden="false" customHeight="false" outlineLevel="0" collapsed="false">
      <c r="A178" s="104"/>
      <c r="B178" s="104"/>
      <c r="C178" s="83"/>
      <c r="D178" s="83"/>
      <c r="E178" s="105"/>
      <c r="F178" s="106" t="n">
        <v>37.65</v>
      </c>
      <c r="G178" s="107" t="n">
        <f aca="false">SUM(E178*F178)</f>
        <v>0</v>
      </c>
      <c r="I178" s="108" t="s">
        <v>278</v>
      </c>
      <c r="J178" s="108"/>
      <c r="K178" s="108"/>
      <c r="L178" s="108"/>
      <c r="N178" s="109" t="s">
        <v>279</v>
      </c>
      <c r="O178" s="109"/>
    </row>
    <row r="179" customFormat="false" ht="15.75" hidden="false" customHeight="false" outlineLevel="0" collapsed="false">
      <c r="A179" s="104"/>
      <c r="B179" s="104"/>
      <c r="C179" s="83"/>
      <c r="D179" s="83"/>
      <c r="E179" s="105"/>
      <c r="F179" s="106" t="n">
        <v>37.65</v>
      </c>
      <c r="G179" s="107" t="n">
        <f aca="false">SUM(E179*F179)</f>
        <v>0</v>
      </c>
      <c r="I179" s="108" t="s">
        <v>280</v>
      </c>
      <c r="J179" s="108"/>
      <c r="K179" s="108"/>
      <c r="L179" s="108"/>
      <c r="N179" s="109" t="s">
        <v>281</v>
      </c>
      <c r="O179" s="109"/>
    </row>
    <row r="180" customFormat="false" ht="15.75" hidden="false" customHeight="false" outlineLevel="0" collapsed="false">
      <c r="A180" s="104"/>
      <c r="B180" s="104"/>
      <c r="C180" s="110"/>
      <c r="D180" s="110"/>
      <c r="E180" s="105"/>
      <c r="F180" s="106" t="n">
        <v>37.65</v>
      </c>
      <c r="G180" s="107" t="n">
        <f aca="false">SUM(E180*F180)</f>
        <v>0</v>
      </c>
      <c r="I180" s="108" t="s">
        <v>282</v>
      </c>
      <c r="J180" s="108"/>
      <c r="K180" s="108"/>
      <c r="L180" s="108"/>
      <c r="N180" s="109" t="s">
        <v>283</v>
      </c>
      <c r="O180" s="109"/>
    </row>
    <row r="181" customFormat="false" ht="15.75" hidden="false" customHeight="false" outlineLevel="0" collapsed="false">
      <c r="A181" s="111"/>
      <c r="B181" s="111"/>
      <c r="C181" s="111"/>
      <c r="D181" s="111"/>
      <c r="E181" s="111"/>
      <c r="F181" s="111"/>
      <c r="G181" s="111"/>
      <c r="I181" s="108" t="s">
        <v>284</v>
      </c>
      <c r="J181" s="108"/>
      <c r="K181" s="108"/>
      <c r="L181" s="108"/>
      <c r="N181" s="109" t="s">
        <v>285</v>
      </c>
      <c r="O181" s="109"/>
    </row>
    <row r="182" customFormat="false" ht="15.75" hidden="false" customHeight="false" outlineLevel="0" collapsed="false">
      <c r="A182" s="104"/>
      <c r="B182" s="104"/>
      <c r="C182" s="46"/>
      <c r="D182" s="46"/>
      <c r="E182" s="105"/>
      <c r="F182" s="106" t="n">
        <v>20.1</v>
      </c>
      <c r="G182" s="107" t="n">
        <f aca="false">SUM(E182*F182)</f>
        <v>0</v>
      </c>
      <c r="I182" s="108" t="s">
        <v>286</v>
      </c>
      <c r="J182" s="108"/>
      <c r="K182" s="108"/>
      <c r="L182" s="108"/>
      <c r="N182" s="109" t="s">
        <v>287</v>
      </c>
      <c r="O182" s="109"/>
    </row>
    <row r="183" customFormat="false" ht="15.75" hidden="false" customHeight="false" outlineLevel="0" collapsed="false">
      <c r="A183" s="104"/>
      <c r="B183" s="104"/>
      <c r="C183" s="46"/>
      <c r="D183" s="46"/>
      <c r="E183" s="105"/>
      <c r="F183" s="106" t="n">
        <v>20.1</v>
      </c>
      <c r="G183" s="107" t="n">
        <f aca="false">SUM(E183*F183)</f>
        <v>0</v>
      </c>
      <c r="I183" s="112" t="s">
        <v>288</v>
      </c>
      <c r="J183" s="112"/>
      <c r="K183" s="112"/>
      <c r="L183" s="112"/>
      <c r="N183" s="109" t="s">
        <v>289</v>
      </c>
      <c r="O183" s="109"/>
    </row>
    <row r="184" customFormat="false" ht="15.75" hidden="false" customHeight="false" outlineLevel="0" collapsed="false">
      <c r="A184" s="113"/>
      <c r="B184" s="113"/>
      <c r="C184" s="63"/>
      <c r="D184" s="63"/>
      <c r="E184" s="114"/>
      <c r="F184" s="115" t="n">
        <v>20.1</v>
      </c>
      <c r="G184" s="116" t="n">
        <f aca="false">SUM(E184*F184)</f>
        <v>0</v>
      </c>
      <c r="H184" s="117"/>
      <c r="I184" s="118" t="s">
        <v>290</v>
      </c>
      <c r="J184" s="118"/>
      <c r="K184" s="118"/>
      <c r="L184" s="118"/>
      <c r="M184" s="119"/>
      <c r="N184" s="120" t="s">
        <v>291</v>
      </c>
      <c r="O184" s="120"/>
    </row>
    <row r="185" customFormat="false" ht="18.75" hidden="false" customHeight="false" outlineLevel="0" collapsed="false">
      <c r="A185" s="121" t="s">
        <v>292</v>
      </c>
      <c r="B185" s="121"/>
      <c r="C185" s="121"/>
      <c r="D185" s="121"/>
      <c r="E185" s="121"/>
      <c r="F185" s="121"/>
      <c r="G185" s="121"/>
      <c r="I185" s="122"/>
      <c r="J185" s="122"/>
      <c r="K185" s="122"/>
      <c r="L185" s="122"/>
      <c r="N185" s="123" t="s">
        <v>293</v>
      </c>
      <c r="O185" s="123"/>
    </row>
    <row r="186" customFormat="false" ht="18.75" hidden="false" customHeight="false" outlineLevel="0" collapsed="false">
      <c r="A186" s="121" t="s">
        <v>294</v>
      </c>
      <c r="B186" s="121"/>
      <c r="C186" s="121"/>
      <c r="D186" s="121"/>
      <c r="E186" s="121"/>
      <c r="F186" s="121"/>
      <c r="G186" s="121"/>
      <c r="N186" s="67" t="n">
        <f aca="false">SUM(N129:O131)+SUM(N135:O162)+SUM(G166:G174)+SUM(O166:O174)+SUM(G178:G180)+SUM(G182:G184)</f>
        <v>0</v>
      </c>
      <c r="O186" s="67"/>
    </row>
    <row r="189" customFormat="false" ht="15" hidden="false" customHeight="true" outlineLevel="0" collapsed="false">
      <c r="A189" s="87" t="s">
        <v>295</v>
      </c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</row>
    <row r="190" customFormat="false" ht="15" hidden="false" customHeight="true" outlineLevel="0" collapsed="false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</row>
    <row r="191" customFormat="false" ht="15" hidden="false" customHeight="false" outlineLevel="0" collapsed="false">
      <c r="A191" s="124" t="s">
        <v>296</v>
      </c>
      <c r="B191" s="125" t="s">
        <v>297</v>
      </c>
      <c r="C191" s="126" t="s">
        <v>298</v>
      </c>
      <c r="D191" s="126"/>
      <c r="E191" s="126" t="s">
        <v>299</v>
      </c>
      <c r="F191" s="126" t="s">
        <v>296</v>
      </c>
      <c r="G191" s="127" t="s">
        <v>297</v>
      </c>
      <c r="H191" s="126" t="s">
        <v>298</v>
      </c>
      <c r="I191" s="126"/>
      <c r="J191" s="127" t="s">
        <v>299</v>
      </c>
      <c r="K191" s="128" t="s">
        <v>296</v>
      </c>
      <c r="L191" s="127" t="s">
        <v>300</v>
      </c>
      <c r="M191" s="126" t="s">
        <v>301</v>
      </c>
      <c r="N191" s="126"/>
      <c r="O191" s="129" t="s">
        <v>299</v>
      </c>
    </row>
    <row r="192" customFormat="false" ht="15" hidden="false" customHeight="false" outlineLevel="0" collapsed="false">
      <c r="A192" s="130" t="s">
        <v>302</v>
      </c>
      <c r="B192" s="131"/>
      <c r="C192" s="132" t="n">
        <v>5.75</v>
      </c>
      <c r="D192" s="132"/>
      <c r="E192" s="133" t="n">
        <f aca="false">SUM(B192*C192)</f>
        <v>0</v>
      </c>
      <c r="F192" s="134" t="n">
        <v>17</v>
      </c>
      <c r="G192" s="135"/>
      <c r="H192" s="136" t="n">
        <v>5.75</v>
      </c>
      <c r="I192" s="136"/>
      <c r="J192" s="137" t="n">
        <f aca="false">SUM(G192*H192)</f>
        <v>0</v>
      </c>
      <c r="K192" s="134" t="n">
        <v>34</v>
      </c>
      <c r="L192" s="138"/>
      <c r="M192" s="136" t="n">
        <v>5.75</v>
      </c>
      <c r="N192" s="136"/>
      <c r="O192" s="139" t="n">
        <f aca="false">SUM(L192*M192)</f>
        <v>0</v>
      </c>
    </row>
    <row r="193" customFormat="false" ht="15" hidden="false" customHeight="false" outlineLevel="0" collapsed="false">
      <c r="A193" s="140" t="n">
        <v>1</v>
      </c>
      <c r="B193" s="131"/>
      <c r="C193" s="132" t="n">
        <v>5.75</v>
      </c>
      <c r="D193" s="132"/>
      <c r="E193" s="141" t="n">
        <f aca="false">SUM(B193*C193)</f>
        <v>0</v>
      </c>
      <c r="F193" s="127" t="n">
        <v>18</v>
      </c>
      <c r="G193" s="105"/>
      <c r="H193" s="132" t="n">
        <v>5.75</v>
      </c>
      <c r="I193" s="132"/>
      <c r="J193" s="141" t="n">
        <f aca="false">SUM(G193*H193)</f>
        <v>0</v>
      </c>
      <c r="K193" s="128" t="n">
        <v>35</v>
      </c>
      <c r="L193" s="105"/>
      <c r="M193" s="132" t="n">
        <v>5.75</v>
      </c>
      <c r="N193" s="132"/>
      <c r="O193" s="107" t="n">
        <f aca="false">SUM(L193*M193)</f>
        <v>0</v>
      </c>
    </row>
    <row r="194" customFormat="false" ht="15" hidden="false" customHeight="false" outlineLevel="0" collapsed="false">
      <c r="A194" s="140" t="n">
        <v>2</v>
      </c>
      <c r="B194" s="131"/>
      <c r="C194" s="132" t="n">
        <v>5.75</v>
      </c>
      <c r="D194" s="132"/>
      <c r="E194" s="133" t="n">
        <f aca="false">SUM(B194*C194)</f>
        <v>0</v>
      </c>
      <c r="F194" s="134" t="n">
        <v>19</v>
      </c>
      <c r="G194" s="135"/>
      <c r="H194" s="136" t="n">
        <v>5.75</v>
      </c>
      <c r="I194" s="136"/>
      <c r="J194" s="137" t="n">
        <f aca="false">SUM(G194*H194)</f>
        <v>0</v>
      </c>
      <c r="K194" s="134" t="n">
        <v>36</v>
      </c>
      <c r="L194" s="138"/>
      <c r="M194" s="136" t="n">
        <v>5.75</v>
      </c>
      <c r="N194" s="136"/>
      <c r="O194" s="139" t="n">
        <f aca="false">SUM(L194*M194)</f>
        <v>0</v>
      </c>
    </row>
    <row r="195" customFormat="false" ht="15" hidden="false" customHeight="false" outlineLevel="0" collapsed="false">
      <c r="A195" s="140" t="n">
        <v>3</v>
      </c>
      <c r="B195" s="131"/>
      <c r="C195" s="132" t="n">
        <v>5.75</v>
      </c>
      <c r="D195" s="132"/>
      <c r="E195" s="142" t="n">
        <f aca="false">SUM(B195*C195)</f>
        <v>0</v>
      </c>
      <c r="F195" s="128" t="n">
        <v>20</v>
      </c>
      <c r="G195" s="143"/>
      <c r="H195" s="144" t="n">
        <v>5.75</v>
      </c>
      <c r="I195" s="144"/>
      <c r="J195" s="141" t="n">
        <f aca="false">SUM(G195*H195)</f>
        <v>0</v>
      </c>
      <c r="K195" s="128" t="n">
        <v>37</v>
      </c>
      <c r="L195" s="138"/>
      <c r="M195" s="145" t="n">
        <v>5.75</v>
      </c>
      <c r="N195" s="145"/>
      <c r="O195" s="139" t="n">
        <f aca="false">SUM(L195*M195)</f>
        <v>0</v>
      </c>
    </row>
    <row r="196" customFormat="false" ht="15" hidden="false" customHeight="false" outlineLevel="0" collapsed="false">
      <c r="A196" s="140" t="n">
        <v>4</v>
      </c>
      <c r="B196" s="131"/>
      <c r="C196" s="132" t="n">
        <v>5.75</v>
      </c>
      <c r="D196" s="132"/>
      <c r="E196" s="146" t="n">
        <f aca="false">SUM(B196*C196)</f>
        <v>0</v>
      </c>
      <c r="F196" s="147" t="n">
        <v>21</v>
      </c>
      <c r="G196" s="148"/>
      <c r="H196" s="149" t="n">
        <v>5.75</v>
      </c>
      <c r="I196" s="149"/>
      <c r="J196" s="133" t="n">
        <f aca="false">SUM(G196*H196)</f>
        <v>0</v>
      </c>
      <c r="K196" s="150" t="n">
        <v>38</v>
      </c>
      <c r="L196" s="138"/>
      <c r="M196" s="151" t="n">
        <v>5.75</v>
      </c>
      <c r="N196" s="151"/>
      <c r="O196" s="139" t="n">
        <f aca="false">SUM(L196*M196)</f>
        <v>0</v>
      </c>
    </row>
    <row r="197" customFormat="false" ht="15" hidden="false" customHeight="false" outlineLevel="0" collapsed="false">
      <c r="A197" s="140" t="n">
        <v>5</v>
      </c>
      <c r="B197" s="131"/>
      <c r="C197" s="132" t="n">
        <v>5.75</v>
      </c>
      <c r="D197" s="132"/>
      <c r="E197" s="152" t="n">
        <f aca="false">SUM(B197*C197)</f>
        <v>0</v>
      </c>
      <c r="F197" s="150" t="n">
        <v>22</v>
      </c>
      <c r="G197" s="153"/>
      <c r="H197" s="144" t="n">
        <v>5.75</v>
      </c>
      <c r="I197" s="144"/>
      <c r="J197" s="133" t="n">
        <f aca="false">SUM(G197*H197)</f>
        <v>0</v>
      </c>
      <c r="K197" s="147" t="n">
        <v>39</v>
      </c>
      <c r="L197" s="138"/>
      <c r="M197" s="151" t="n">
        <v>5.75</v>
      </c>
      <c r="N197" s="151"/>
      <c r="O197" s="139" t="n">
        <f aca="false">SUM(L197*M197)</f>
        <v>0</v>
      </c>
    </row>
    <row r="198" customFormat="false" ht="15" hidden="false" customHeight="false" outlineLevel="0" collapsed="false">
      <c r="A198" s="140" t="n">
        <v>6</v>
      </c>
      <c r="B198" s="131"/>
      <c r="C198" s="132" t="n">
        <v>5.75</v>
      </c>
      <c r="D198" s="132"/>
      <c r="E198" s="152" t="n">
        <f aca="false">SUM(B198*C198)</f>
        <v>0</v>
      </c>
      <c r="F198" s="150" t="n">
        <v>23</v>
      </c>
      <c r="G198" s="153"/>
      <c r="H198" s="144" t="n">
        <v>5.75</v>
      </c>
      <c r="I198" s="144"/>
      <c r="J198" s="133" t="n">
        <f aca="false">SUM(G198*H198)</f>
        <v>0</v>
      </c>
      <c r="K198" s="147" t="n">
        <v>40</v>
      </c>
      <c r="L198" s="138"/>
      <c r="M198" s="151" t="n">
        <v>5.75</v>
      </c>
      <c r="N198" s="151"/>
      <c r="O198" s="139" t="n">
        <f aca="false">SUM(L198*M198)</f>
        <v>0</v>
      </c>
    </row>
    <row r="199" customFormat="false" ht="15" hidden="false" customHeight="false" outlineLevel="0" collapsed="false">
      <c r="A199" s="140" t="n">
        <v>7</v>
      </c>
      <c r="B199" s="131"/>
      <c r="C199" s="144" t="n">
        <v>5.75</v>
      </c>
      <c r="D199" s="144"/>
      <c r="E199" s="152" t="n">
        <f aca="false">SUM(B199*C199)</f>
        <v>0</v>
      </c>
      <c r="F199" s="150" t="n">
        <v>24</v>
      </c>
      <c r="G199" s="153"/>
      <c r="H199" s="144" t="n">
        <v>5.75</v>
      </c>
      <c r="I199" s="144"/>
      <c r="J199" s="133" t="n">
        <f aca="false">SUM(G199*H199)</f>
        <v>0</v>
      </c>
      <c r="K199" s="147" t="n">
        <v>41</v>
      </c>
      <c r="L199" s="138"/>
      <c r="M199" s="151" t="n">
        <v>5.75</v>
      </c>
      <c r="N199" s="151"/>
      <c r="O199" s="139" t="n">
        <f aca="false">SUM(L199*M199)</f>
        <v>0</v>
      </c>
    </row>
    <row r="200" customFormat="false" ht="15" hidden="false" customHeight="false" outlineLevel="0" collapsed="false">
      <c r="A200" s="140" t="n">
        <v>8</v>
      </c>
      <c r="B200" s="148"/>
      <c r="C200" s="154" t="n">
        <v>5.75</v>
      </c>
      <c r="D200" s="154"/>
      <c r="E200" s="152" t="n">
        <f aca="false">SUM(B200*C200)</f>
        <v>0</v>
      </c>
      <c r="F200" s="150" t="n">
        <v>25</v>
      </c>
      <c r="G200" s="153"/>
      <c r="H200" s="144" t="n">
        <v>5.75</v>
      </c>
      <c r="I200" s="144"/>
      <c r="J200" s="133" t="n">
        <f aca="false">SUM(G200*H200)</f>
        <v>0</v>
      </c>
      <c r="K200" s="147" t="n">
        <v>42</v>
      </c>
      <c r="L200" s="138"/>
      <c r="M200" s="154" t="n">
        <v>5.75</v>
      </c>
      <c r="N200" s="154"/>
      <c r="O200" s="107" t="n">
        <f aca="false">SUM(L200*M200)</f>
        <v>0</v>
      </c>
    </row>
    <row r="201" customFormat="false" ht="15" hidden="false" customHeight="false" outlineLevel="0" collapsed="false">
      <c r="A201" s="155" t="n">
        <v>9</v>
      </c>
      <c r="B201" s="156"/>
      <c r="C201" s="132" t="n">
        <v>5.75</v>
      </c>
      <c r="D201" s="132"/>
      <c r="E201" s="152" t="n">
        <f aca="false">SUM(B201*C201)</f>
        <v>0</v>
      </c>
      <c r="F201" s="150" t="n">
        <v>26</v>
      </c>
      <c r="G201" s="153"/>
      <c r="H201" s="144" t="n">
        <v>5.75</v>
      </c>
      <c r="I201" s="144"/>
      <c r="J201" s="133" t="n">
        <f aca="false">SUM(G201*H201)</f>
        <v>0</v>
      </c>
      <c r="K201" s="147" t="n">
        <v>43</v>
      </c>
      <c r="L201" s="138"/>
      <c r="M201" s="145" t="n">
        <v>5.75</v>
      </c>
      <c r="N201" s="145"/>
      <c r="O201" s="139" t="n">
        <f aca="false">SUM(L201*M201)</f>
        <v>0</v>
      </c>
    </row>
    <row r="202" customFormat="false" ht="15" hidden="false" customHeight="false" outlineLevel="0" collapsed="false">
      <c r="A202" s="157" t="n">
        <v>10</v>
      </c>
      <c r="B202" s="156"/>
      <c r="C202" s="132" t="n">
        <v>5.75</v>
      </c>
      <c r="D202" s="132"/>
      <c r="E202" s="152" t="n">
        <f aca="false">SUM(B202*C202)</f>
        <v>0</v>
      </c>
      <c r="F202" s="150" t="n">
        <v>27</v>
      </c>
      <c r="G202" s="153"/>
      <c r="H202" s="144" t="n">
        <v>5.75</v>
      </c>
      <c r="I202" s="144"/>
      <c r="J202" s="133" t="n">
        <f aca="false">SUM(G202*H202)</f>
        <v>0</v>
      </c>
      <c r="K202" s="147" t="n">
        <v>44</v>
      </c>
      <c r="L202" s="138"/>
      <c r="M202" s="151" t="n">
        <v>5.75</v>
      </c>
      <c r="N202" s="151"/>
      <c r="O202" s="139" t="n">
        <f aca="false">SUM(L202*M202)</f>
        <v>0</v>
      </c>
    </row>
    <row r="203" customFormat="false" ht="15" hidden="false" customHeight="false" outlineLevel="0" collapsed="false">
      <c r="A203" s="157" t="n">
        <v>11</v>
      </c>
      <c r="B203" s="156"/>
      <c r="C203" s="132" t="n">
        <v>5.75</v>
      </c>
      <c r="D203" s="132"/>
      <c r="E203" s="152" t="n">
        <f aca="false">SUM(B203*C203)</f>
        <v>0</v>
      </c>
      <c r="F203" s="150" t="n">
        <v>28</v>
      </c>
      <c r="G203" s="153"/>
      <c r="H203" s="144" t="n">
        <v>5.75</v>
      </c>
      <c r="I203" s="144"/>
      <c r="J203" s="133" t="n">
        <f aca="false">SUM(G203*H203)</f>
        <v>0</v>
      </c>
      <c r="K203" s="147" t="n">
        <v>45</v>
      </c>
      <c r="L203" s="138"/>
      <c r="M203" s="151" t="n">
        <v>5.75</v>
      </c>
      <c r="N203" s="151"/>
      <c r="O203" s="139" t="n">
        <f aca="false">SUM(L203*M203)</f>
        <v>0</v>
      </c>
    </row>
    <row r="204" customFormat="false" ht="15" hidden="false" customHeight="false" outlineLevel="0" collapsed="false">
      <c r="A204" s="157" t="n">
        <v>12</v>
      </c>
      <c r="B204" s="156"/>
      <c r="C204" s="132" t="n">
        <v>5.75</v>
      </c>
      <c r="D204" s="132"/>
      <c r="E204" s="152" t="n">
        <f aca="false">SUM(B204*C204)</f>
        <v>0</v>
      </c>
      <c r="F204" s="150" t="n">
        <v>29</v>
      </c>
      <c r="G204" s="153"/>
      <c r="H204" s="144" t="n">
        <v>5.75</v>
      </c>
      <c r="I204" s="144"/>
      <c r="J204" s="133" t="n">
        <f aca="false">SUM(G204*H204)</f>
        <v>0</v>
      </c>
      <c r="K204" s="147" t="n">
        <v>46</v>
      </c>
      <c r="L204" s="138"/>
      <c r="M204" s="151" t="n">
        <v>5.75</v>
      </c>
      <c r="N204" s="151"/>
      <c r="O204" s="139" t="n">
        <f aca="false">SUM(L204*M204)</f>
        <v>0</v>
      </c>
    </row>
    <row r="205" customFormat="false" ht="15" hidden="false" customHeight="false" outlineLevel="0" collapsed="false">
      <c r="A205" s="157" t="n">
        <v>13</v>
      </c>
      <c r="B205" s="156"/>
      <c r="C205" s="132" t="n">
        <v>5.75</v>
      </c>
      <c r="D205" s="132"/>
      <c r="E205" s="152" t="n">
        <f aca="false">SUM(B205*C205)</f>
        <v>0</v>
      </c>
      <c r="F205" s="150" t="n">
        <v>30</v>
      </c>
      <c r="G205" s="153"/>
      <c r="H205" s="144" t="n">
        <v>5.75</v>
      </c>
      <c r="I205" s="144"/>
      <c r="J205" s="133" t="n">
        <f aca="false">SUM(G205*H205)</f>
        <v>0</v>
      </c>
      <c r="K205" s="147" t="n">
        <v>47</v>
      </c>
      <c r="L205" s="138"/>
      <c r="M205" s="151" t="n">
        <v>5.75</v>
      </c>
      <c r="N205" s="151"/>
      <c r="O205" s="139" t="n">
        <f aca="false">SUM(L205*M205)</f>
        <v>0</v>
      </c>
    </row>
    <row r="206" customFormat="false" ht="15" hidden="false" customHeight="false" outlineLevel="0" collapsed="false">
      <c r="A206" s="157" t="n">
        <v>14</v>
      </c>
      <c r="B206" s="156"/>
      <c r="C206" s="132" t="n">
        <v>5.75</v>
      </c>
      <c r="D206" s="132"/>
      <c r="E206" s="152" t="n">
        <f aca="false">SUM(B206*C206)</f>
        <v>0</v>
      </c>
      <c r="F206" s="150" t="n">
        <v>31</v>
      </c>
      <c r="G206" s="153"/>
      <c r="H206" s="132" t="n">
        <v>5.75</v>
      </c>
      <c r="I206" s="132"/>
      <c r="J206" s="133" t="n">
        <f aca="false">SUM(G206*H206)</f>
        <v>0</v>
      </c>
      <c r="K206" s="147" t="n">
        <v>48</v>
      </c>
      <c r="L206" s="138"/>
      <c r="M206" s="151" t="n">
        <v>5.75</v>
      </c>
      <c r="N206" s="151"/>
      <c r="O206" s="139" t="n">
        <f aca="false">SUM(L206*M206)</f>
        <v>0</v>
      </c>
    </row>
    <row r="207" customFormat="false" ht="15" hidden="false" customHeight="false" outlineLevel="0" collapsed="false">
      <c r="A207" s="157" t="n">
        <v>15</v>
      </c>
      <c r="B207" s="156"/>
      <c r="C207" s="132" t="n">
        <v>5.75</v>
      </c>
      <c r="D207" s="132"/>
      <c r="E207" s="152" t="n">
        <f aca="false">SUM(B207*C207)</f>
        <v>0</v>
      </c>
      <c r="F207" s="150" t="n">
        <v>32</v>
      </c>
      <c r="G207" s="153"/>
      <c r="H207" s="144" t="n">
        <v>5.75</v>
      </c>
      <c r="I207" s="144"/>
      <c r="J207" s="133" t="n">
        <f aca="false">SUM(G207*H207)</f>
        <v>0</v>
      </c>
      <c r="K207" s="147" t="n">
        <v>49</v>
      </c>
      <c r="L207" s="138"/>
      <c r="M207" s="151" t="n">
        <v>5.75</v>
      </c>
      <c r="N207" s="151"/>
      <c r="O207" s="139" t="n">
        <f aca="false">SUM(L207*M207)</f>
        <v>0</v>
      </c>
    </row>
    <row r="208" customFormat="false" ht="15" hidden="false" customHeight="false" outlineLevel="0" collapsed="false">
      <c r="A208" s="157" t="n">
        <v>16</v>
      </c>
      <c r="B208" s="158"/>
      <c r="C208" s="132" t="n">
        <v>5.75</v>
      </c>
      <c r="D208" s="132"/>
      <c r="E208" s="133" t="n">
        <f aca="false">SUM(B208*C208)</f>
        <v>0</v>
      </c>
      <c r="F208" s="134" t="n">
        <v>33</v>
      </c>
      <c r="G208" s="138"/>
      <c r="H208" s="132" t="n">
        <v>5.75</v>
      </c>
      <c r="I208" s="132"/>
      <c r="J208" s="133" t="n">
        <f aca="false">SUM(G208*H208)</f>
        <v>0</v>
      </c>
      <c r="K208" s="147" t="n">
        <v>50</v>
      </c>
      <c r="L208" s="138"/>
      <c r="M208" s="151" t="n">
        <v>5.75</v>
      </c>
      <c r="N208" s="151"/>
      <c r="O208" s="139" t="n">
        <f aca="false">SUM(L208*M208)</f>
        <v>0</v>
      </c>
    </row>
    <row r="209" customFormat="false" ht="15" hidden="false" customHeight="false" outlineLevel="0" collapsed="false">
      <c r="A209" s="159"/>
      <c r="B209" s="159"/>
      <c r="C209" s="159"/>
      <c r="D209" s="159"/>
      <c r="E209" s="159"/>
      <c r="F209" s="159"/>
      <c r="G209" s="159"/>
      <c r="H209" s="159"/>
      <c r="I209" s="159"/>
      <c r="J209" s="159"/>
      <c r="K209" s="119" t="s">
        <v>303</v>
      </c>
      <c r="L209" s="160"/>
      <c r="M209" s="161" t="n">
        <v>5.75</v>
      </c>
      <c r="N209" s="161"/>
      <c r="O209" s="139" t="n">
        <f aca="false">SUM(L209*M209)</f>
        <v>0</v>
      </c>
    </row>
    <row r="210" customFormat="false" ht="18.75" hidden="false" customHeight="false" outlineLevel="0" collapsed="false">
      <c r="N210" s="31" t="s">
        <v>304</v>
      </c>
      <c r="O210" s="31"/>
    </row>
    <row r="211" customFormat="false" ht="18.75" hidden="false" customHeight="false" outlineLevel="0" collapsed="false">
      <c r="N211" s="162" t="n">
        <f aca="false">SUM(E192:E208)+SUM(J192:J208)+SUM(O192:O209)</f>
        <v>0</v>
      </c>
      <c r="O211" s="162"/>
    </row>
    <row r="212" customFormat="false" ht="15" hidden="false" customHeight="false" outlineLevel="0" collapsed="false">
      <c r="A212" s="39" t="s">
        <v>305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customFormat="false" ht="15" hidden="false" customHeight="false" outlineLevel="0" collapsed="false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customFormat="false" ht="18.75" hidden="false" customHeight="false" outlineLevel="0" collapsed="false">
      <c r="A214" s="163" t="s">
        <v>306</v>
      </c>
      <c r="B214" s="163"/>
      <c r="C214" s="163"/>
      <c r="D214" s="164" t="n">
        <f aca="false">SUM(N49)</f>
        <v>0</v>
      </c>
      <c r="E214" s="164"/>
      <c r="F214" s="30"/>
      <c r="G214" s="30"/>
      <c r="H214" s="165" t="s">
        <v>307</v>
      </c>
      <c r="I214" s="165"/>
      <c r="J214" s="165"/>
      <c r="K214" s="164" t="n">
        <f aca="false">SUM(N186)</f>
        <v>0</v>
      </c>
      <c r="L214" s="164"/>
      <c r="M214" s="30"/>
      <c r="O214" s="166"/>
    </row>
    <row r="215" customFormat="false" ht="15" hidden="false" customHeight="false" outlineLevel="0" collapsed="false">
      <c r="A215" s="167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O215" s="166"/>
    </row>
    <row r="216" customFormat="false" ht="15" hidden="false" customHeight="false" outlineLevel="0" collapsed="false">
      <c r="A216" s="167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O216" s="166"/>
    </row>
    <row r="217" customFormat="false" ht="18.75" hidden="false" customHeight="false" outlineLevel="0" collapsed="false">
      <c r="A217" s="163" t="s">
        <v>308</v>
      </c>
      <c r="B217" s="163"/>
      <c r="C217" s="163"/>
      <c r="D217" s="164" t="n">
        <f aca="false">SUM(N124)</f>
        <v>0</v>
      </c>
      <c r="E217" s="164"/>
      <c r="F217" s="30"/>
      <c r="G217" s="30"/>
      <c r="H217" s="165" t="s">
        <v>309</v>
      </c>
      <c r="I217" s="165"/>
      <c r="J217" s="165"/>
      <c r="K217" s="164" t="n">
        <f aca="false">+SUM(N211)</f>
        <v>0</v>
      </c>
      <c r="L217" s="164"/>
      <c r="M217" s="30"/>
      <c r="O217" s="166"/>
    </row>
    <row r="218" customFormat="false" ht="15" hidden="false" customHeight="false" outlineLevel="0" collapsed="false">
      <c r="A218" s="168"/>
      <c r="O218" s="166"/>
    </row>
    <row r="219" customFormat="false" ht="15" hidden="false" customHeight="false" outlineLevel="0" collapsed="false">
      <c r="A219" s="168"/>
      <c r="O219" s="166"/>
    </row>
    <row r="220" customFormat="false" ht="18.75" hidden="false" customHeight="false" outlineLevel="0" collapsed="false">
      <c r="A220" s="168"/>
      <c r="E220" s="165" t="s">
        <v>310</v>
      </c>
      <c r="F220" s="165"/>
      <c r="G220" s="164" t="n">
        <f aca="false">+SUM(D214,K214,D217,K217)</f>
        <v>0</v>
      </c>
      <c r="H220" s="164"/>
      <c r="O220" s="166"/>
    </row>
    <row r="221" customFormat="false" ht="15" hidden="false" customHeight="false" outlineLevel="0" collapsed="false">
      <c r="A221" s="168"/>
      <c r="O221" s="166"/>
    </row>
    <row r="222" customFormat="false" ht="24.75" hidden="false" customHeight="false" outlineLevel="0" collapsed="false">
      <c r="A222" s="169" t="s">
        <v>311</v>
      </c>
      <c r="B222" s="158"/>
      <c r="C222" s="158" t="s">
        <v>312</v>
      </c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70"/>
    </row>
    <row r="223" customFormat="false" ht="15" hidden="false" customHeight="false" outlineLevel="0" collapsed="false">
      <c r="A223" s="171"/>
      <c r="B223" s="158"/>
      <c r="C223" s="158" t="s">
        <v>313</v>
      </c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70"/>
    </row>
    <row r="224" customFormat="false" ht="15" hidden="false" customHeight="false" outlineLevel="0" collapsed="false">
      <c r="A224" s="171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70"/>
    </row>
    <row r="225" customFormat="false" ht="19.5" hidden="false" customHeight="false" outlineLevel="0" collapsed="false">
      <c r="A225" s="172" t="s">
        <v>314</v>
      </c>
      <c r="B225" s="172"/>
      <c r="C225" s="172"/>
      <c r="D225" s="173"/>
      <c r="E225" s="173"/>
      <c r="F225" s="173"/>
      <c r="G225" s="173"/>
      <c r="H225" s="173"/>
      <c r="I225" s="158"/>
      <c r="J225" s="158"/>
      <c r="K225" s="158"/>
      <c r="L225" s="158"/>
      <c r="M225" s="158"/>
      <c r="N225" s="158"/>
      <c r="O225" s="170"/>
    </row>
    <row r="226" customFormat="false" ht="15" hidden="false" customHeight="false" outlineLevel="0" collapsed="false">
      <c r="A226" s="171" t="s">
        <v>315</v>
      </c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70"/>
    </row>
    <row r="227" customFormat="false" ht="19.5" hidden="false" customHeight="false" outlineLevel="0" collapsed="false">
      <c r="A227" s="172" t="s">
        <v>316</v>
      </c>
      <c r="B227" s="172"/>
      <c r="C227" s="172"/>
      <c r="D227" s="173"/>
      <c r="E227" s="173"/>
      <c r="F227" s="173"/>
      <c r="G227" s="173"/>
      <c r="H227" s="173"/>
      <c r="I227" s="158"/>
      <c r="J227" s="158"/>
      <c r="K227" s="158"/>
      <c r="L227" s="158"/>
      <c r="M227" s="158"/>
      <c r="N227" s="158"/>
      <c r="O227" s="170"/>
    </row>
    <row r="228" customFormat="false" ht="15" hidden="false" customHeight="false" outlineLevel="0" collapsed="false">
      <c r="A228" s="171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70"/>
    </row>
    <row r="229" customFormat="false" ht="18.75" hidden="false" customHeight="false" outlineLevel="0" collapsed="false">
      <c r="A229" s="172" t="s">
        <v>317</v>
      </c>
      <c r="B229" s="174"/>
      <c r="C229" s="174"/>
      <c r="D229" s="174"/>
      <c r="E229" s="175" t="s">
        <v>318</v>
      </c>
      <c r="F229" s="173"/>
      <c r="G229" s="173"/>
      <c r="H229" s="176" t="s">
        <v>319</v>
      </c>
      <c r="I229" s="176"/>
      <c r="J229" s="173"/>
      <c r="K229" s="173"/>
      <c r="L229" s="158"/>
      <c r="M229" s="158"/>
      <c r="N229" s="158"/>
      <c r="O229" s="170"/>
    </row>
    <row r="230" customFormat="false" ht="15" hidden="false" customHeight="false" outlineLevel="0" collapsed="false">
      <c r="A230" s="171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70"/>
    </row>
    <row r="231" customFormat="false" ht="18.75" hidden="false" customHeight="false" outlineLevel="0" collapsed="false">
      <c r="A231" s="172" t="s">
        <v>320</v>
      </c>
      <c r="B231" s="177"/>
      <c r="C231" s="177"/>
      <c r="D231" s="177"/>
      <c r="E231" s="177"/>
      <c r="F231" s="177"/>
      <c r="G231" s="177"/>
      <c r="H231" s="175" t="s">
        <v>321</v>
      </c>
      <c r="I231" s="178"/>
      <c r="J231" s="178"/>
      <c r="K231" s="178"/>
      <c r="L231" s="178"/>
      <c r="M231" s="158"/>
      <c r="N231" s="158"/>
      <c r="O231" s="170"/>
    </row>
    <row r="232" customFormat="false" ht="15" hidden="false" customHeight="false" outlineLevel="0" collapsed="false">
      <c r="A232" s="171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70"/>
    </row>
    <row r="233" customFormat="false" ht="15.75" hidden="false" customHeight="false" outlineLevel="0" collapsed="false">
      <c r="A233" s="179" t="s">
        <v>322</v>
      </c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</row>
    <row r="234" customFormat="false" ht="15.75" hidden="false" customHeight="false" outlineLevel="0" collapsed="false">
      <c r="A234" s="180" t="s">
        <v>323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</row>
    <row r="235" customFormat="false" ht="15.75" hidden="false" customHeight="false" outlineLevel="0" collapsed="false">
      <c r="A235" s="180" t="s">
        <v>324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</row>
    <row r="236" customFormat="false" ht="15.75" hidden="false" customHeight="false" outlineLevel="0" collapsed="false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</row>
    <row r="237" customFormat="false" ht="15.75" hidden="false" customHeight="false" outlineLevel="0" collapsed="false">
      <c r="A237" s="179"/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</row>
    <row r="238" customFormat="false" ht="15.75" hidden="false" customHeight="false" outlineLevel="0" collapsed="false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</row>
    <row r="239" customFormat="false" ht="15.75" hidden="false" customHeight="false" outlineLevel="0" collapsed="false">
      <c r="A239" s="179" t="s">
        <v>325</v>
      </c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</row>
    <row r="240" customFormat="false" ht="15.75" hidden="false" customHeight="false" outlineLevel="0" collapsed="false">
      <c r="A240" s="180" t="s">
        <v>326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</row>
    <row r="241" customFormat="false" ht="15.75" hidden="false" customHeight="false" outlineLevel="0" collapsed="false">
      <c r="A241" s="181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</row>
    <row r="242" customFormat="false" ht="15" hidden="false" customHeight="false" outlineLevel="0" collapsed="false">
      <c r="A242" s="158" t="s">
        <v>327</v>
      </c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</row>
    <row r="243" customFormat="false" ht="15" hidden="false" customHeight="false" outlineLevel="0" collapsed="false">
      <c r="A243" s="182" t="s">
        <v>328</v>
      </c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</row>
    <row r="244" customFormat="false" ht="15.75" hidden="false" customHeight="false" outlineLevel="0" collapsed="false">
      <c r="A244" s="181" t="s">
        <v>329</v>
      </c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</row>
    <row r="245" customFormat="false" ht="15.6" hidden="false" customHeight="true" outlineLevel="0" collapsed="false">
      <c r="A245" s="183" t="s">
        <v>330</v>
      </c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</row>
    <row r="246" customFormat="false" ht="15.75" hidden="false" customHeight="false" outlineLevel="0" collapsed="false">
      <c r="A246" s="184" t="s">
        <v>331</v>
      </c>
      <c r="B246" s="184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</row>
    <row r="247" customFormat="false" ht="15" hidden="false" customHeight="false" outlineLevel="0" collapsed="false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</row>
    <row r="248" customFormat="false" ht="15.75" hidden="false" customHeight="false" outlineLevel="0" collapsed="false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</row>
  </sheetData>
  <sheetProtection algorithmName="SHA-512" hashValue="xfHyWfgz/9DiQ2lcHdG10x/Xg5Vfat4PaTJAqct2RSBGz6f07cXMMcni1M9C3j24SONMxHYm1GtxQ+QpsE7GYg==" saltValue="DeMk8/6HN7Hz8Zmr1FFYLQ==" spinCount="100000" sheet="true" objects="true" scenarios="true" insertHyperlinks="false" selectLockedCells="true"/>
  <mergeCells count="819">
    <mergeCell ref="A2:O3"/>
    <mergeCell ref="A4:G4"/>
    <mergeCell ref="H4:I4"/>
    <mergeCell ref="J4:K4"/>
    <mergeCell ref="L4:M4"/>
    <mergeCell ref="N4:O4"/>
    <mergeCell ref="A5:G5"/>
    <mergeCell ref="H5:I5"/>
    <mergeCell ref="J5:K5"/>
    <mergeCell ref="L5:M5"/>
    <mergeCell ref="N5:O5"/>
    <mergeCell ref="A6:G6"/>
    <mergeCell ref="H6:I6"/>
    <mergeCell ref="J6:K6"/>
    <mergeCell ref="L6:M6"/>
    <mergeCell ref="N6:O6"/>
    <mergeCell ref="A7:G7"/>
    <mergeCell ref="H7:I7"/>
    <mergeCell ref="J7:K7"/>
    <mergeCell ref="L7:M7"/>
    <mergeCell ref="N7:O7"/>
    <mergeCell ref="A8:G8"/>
    <mergeCell ref="H8:I8"/>
    <mergeCell ref="J8:K8"/>
    <mergeCell ref="L8:M8"/>
    <mergeCell ref="N8:O8"/>
    <mergeCell ref="A9:G9"/>
    <mergeCell ref="H9:I9"/>
    <mergeCell ref="J9:K9"/>
    <mergeCell ref="L9:M9"/>
    <mergeCell ref="N9:O9"/>
    <mergeCell ref="A10:G10"/>
    <mergeCell ref="H10:I10"/>
    <mergeCell ref="J10:K10"/>
    <mergeCell ref="L10:M10"/>
    <mergeCell ref="N10:O10"/>
    <mergeCell ref="A11:G11"/>
    <mergeCell ref="H11:I11"/>
    <mergeCell ref="J11:K11"/>
    <mergeCell ref="L11:M11"/>
    <mergeCell ref="N11:O11"/>
    <mergeCell ref="A12:G12"/>
    <mergeCell ref="H12:I12"/>
    <mergeCell ref="J12:K12"/>
    <mergeCell ref="L12:M12"/>
    <mergeCell ref="N12:O12"/>
    <mergeCell ref="A13:G13"/>
    <mergeCell ref="H13:I13"/>
    <mergeCell ref="J13:K13"/>
    <mergeCell ref="L13:M13"/>
    <mergeCell ref="N13:O13"/>
    <mergeCell ref="A14:G14"/>
    <mergeCell ref="H14:I14"/>
    <mergeCell ref="J14:K14"/>
    <mergeCell ref="L14:M14"/>
    <mergeCell ref="N14:O14"/>
    <mergeCell ref="A15:G15"/>
    <mergeCell ref="H15:I15"/>
    <mergeCell ref="J15:K15"/>
    <mergeCell ref="L15:M15"/>
    <mergeCell ref="N15:O15"/>
    <mergeCell ref="A16:G16"/>
    <mergeCell ref="H16:I16"/>
    <mergeCell ref="J16:K16"/>
    <mergeCell ref="L16:M16"/>
    <mergeCell ref="N16:O16"/>
    <mergeCell ref="A17:G17"/>
    <mergeCell ref="H17:I17"/>
    <mergeCell ref="J17:K17"/>
    <mergeCell ref="L17:M17"/>
    <mergeCell ref="N17:O17"/>
    <mergeCell ref="A18:G18"/>
    <mergeCell ref="H18:I18"/>
    <mergeCell ref="J18:K18"/>
    <mergeCell ref="L18:M18"/>
    <mergeCell ref="N18:O18"/>
    <mergeCell ref="A19:G19"/>
    <mergeCell ref="H19:I19"/>
    <mergeCell ref="J19:K19"/>
    <mergeCell ref="L19:M19"/>
    <mergeCell ref="N19:O19"/>
    <mergeCell ref="A20:G20"/>
    <mergeCell ref="H20:I20"/>
    <mergeCell ref="J20:K20"/>
    <mergeCell ref="L20:M20"/>
    <mergeCell ref="N20:O20"/>
    <mergeCell ref="A21:G21"/>
    <mergeCell ref="H21:I21"/>
    <mergeCell ref="J21:K21"/>
    <mergeCell ref="L21:M21"/>
    <mergeCell ref="N21:O21"/>
    <mergeCell ref="A22:G22"/>
    <mergeCell ref="H22:I22"/>
    <mergeCell ref="J22:K22"/>
    <mergeCell ref="L22:M22"/>
    <mergeCell ref="N22:O22"/>
    <mergeCell ref="A23:G23"/>
    <mergeCell ref="H23:I23"/>
    <mergeCell ref="J23:K23"/>
    <mergeCell ref="L23:M23"/>
    <mergeCell ref="N23:O23"/>
    <mergeCell ref="A24:G24"/>
    <mergeCell ref="H24:I24"/>
    <mergeCell ref="J24:K24"/>
    <mergeCell ref="L24:M24"/>
    <mergeCell ref="N24:O24"/>
    <mergeCell ref="A25:G25"/>
    <mergeCell ref="H25:I25"/>
    <mergeCell ref="J25:K25"/>
    <mergeCell ref="L25:M25"/>
    <mergeCell ref="N25:O25"/>
    <mergeCell ref="A26:G26"/>
    <mergeCell ref="H26:I26"/>
    <mergeCell ref="J26:K26"/>
    <mergeCell ref="L26:M26"/>
    <mergeCell ref="N26:O26"/>
    <mergeCell ref="A27:G27"/>
    <mergeCell ref="H27:I27"/>
    <mergeCell ref="J27:K27"/>
    <mergeCell ref="L27:M27"/>
    <mergeCell ref="N27:O27"/>
    <mergeCell ref="A28:G28"/>
    <mergeCell ref="H28:I28"/>
    <mergeCell ref="J28:K28"/>
    <mergeCell ref="L28:M28"/>
    <mergeCell ref="N28:O28"/>
    <mergeCell ref="A29:G29"/>
    <mergeCell ref="H29:I29"/>
    <mergeCell ref="J29:K29"/>
    <mergeCell ref="L29:M29"/>
    <mergeCell ref="N29:O29"/>
    <mergeCell ref="A30:G30"/>
    <mergeCell ref="H30:I30"/>
    <mergeCell ref="J30:K30"/>
    <mergeCell ref="L30:M30"/>
    <mergeCell ref="N30:O30"/>
    <mergeCell ref="A31:G31"/>
    <mergeCell ref="H31:I31"/>
    <mergeCell ref="J31:K31"/>
    <mergeCell ref="L31:M31"/>
    <mergeCell ref="N31:O31"/>
    <mergeCell ref="A32:G32"/>
    <mergeCell ref="H32:I32"/>
    <mergeCell ref="J32:K32"/>
    <mergeCell ref="L32:M32"/>
    <mergeCell ref="N32:O32"/>
    <mergeCell ref="A33:G33"/>
    <mergeCell ref="H33:I33"/>
    <mergeCell ref="J33:K33"/>
    <mergeCell ref="L33:M33"/>
    <mergeCell ref="N33:O33"/>
    <mergeCell ref="A34:G34"/>
    <mergeCell ref="H34:I34"/>
    <mergeCell ref="J34:K34"/>
    <mergeCell ref="L34:M34"/>
    <mergeCell ref="N34:O34"/>
    <mergeCell ref="A35:O36"/>
    <mergeCell ref="A37:G37"/>
    <mergeCell ref="H37:I37"/>
    <mergeCell ref="J37:K37"/>
    <mergeCell ref="L37:M37"/>
    <mergeCell ref="N37:O37"/>
    <mergeCell ref="A38:G38"/>
    <mergeCell ref="H38:I38"/>
    <mergeCell ref="J38:K38"/>
    <mergeCell ref="L38:M38"/>
    <mergeCell ref="N38:O38"/>
    <mergeCell ref="A39:G39"/>
    <mergeCell ref="H39:I39"/>
    <mergeCell ref="J39:K39"/>
    <mergeCell ref="L39:M39"/>
    <mergeCell ref="N39:O39"/>
    <mergeCell ref="A40:G40"/>
    <mergeCell ref="H40:I40"/>
    <mergeCell ref="J40:K40"/>
    <mergeCell ref="L40:M40"/>
    <mergeCell ref="N40:O40"/>
    <mergeCell ref="A41:G41"/>
    <mergeCell ref="H41:I41"/>
    <mergeCell ref="J41:K41"/>
    <mergeCell ref="L41:M41"/>
    <mergeCell ref="N41:O41"/>
    <mergeCell ref="A42:G42"/>
    <mergeCell ref="H42:I42"/>
    <mergeCell ref="J42:K42"/>
    <mergeCell ref="L42:M42"/>
    <mergeCell ref="N42:O42"/>
    <mergeCell ref="A43:G43"/>
    <mergeCell ref="H43:I43"/>
    <mergeCell ref="J43:K43"/>
    <mergeCell ref="L43:M43"/>
    <mergeCell ref="N43:O43"/>
    <mergeCell ref="A44:G44"/>
    <mergeCell ref="H44:I44"/>
    <mergeCell ref="J44:K44"/>
    <mergeCell ref="L44:M44"/>
    <mergeCell ref="N44:O44"/>
    <mergeCell ref="A45:G45"/>
    <mergeCell ref="H45:I45"/>
    <mergeCell ref="J45:K45"/>
    <mergeCell ref="L45:M45"/>
    <mergeCell ref="N45:O45"/>
    <mergeCell ref="A46:G46"/>
    <mergeCell ref="H46:I46"/>
    <mergeCell ref="J46:K46"/>
    <mergeCell ref="L46:M46"/>
    <mergeCell ref="N46:O46"/>
    <mergeCell ref="A47:G47"/>
    <mergeCell ref="H47:I47"/>
    <mergeCell ref="J47:K47"/>
    <mergeCell ref="L47:M47"/>
    <mergeCell ref="N47:O47"/>
    <mergeCell ref="N48:O48"/>
    <mergeCell ref="A49:C49"/>
    <mergeCell ref="N49:O49"/>
    <mergeCell ref="B50:D50"/>
    <mergeCell ref="H51:J51"/>
    <mergeCell ref="B57:D57"/>
    <mergeCell ref="C58:D58"/>
    <mergeCell ref="E58:F58"/>
    <mergeCell ref="C59:D59"/>
    <mergeCell ref="C60:D60"/>
    <mergeCell ref="C61:D61"/>
    <mergeCell ref="C62:D62"/>
    <mergeCell ref="C63:D63"/>
    <mergeCell ref="A65:O66"/>
    <mergeCell ref="A67:G67"/>
    <mergeCell ref="H67:I67"/>
    <mergeCell ref="J67:K67"/>
    <mergeCell ref="L67:M67"/>
    <mergeCell ref="N67:O67"/>
    <mergeCell ref="A68:G68"/>
    <mergeCell ref="H68:I68"/>
    <mergeCell ref="J68:K68"/>
    <mergeCell ref="L68:M68"/>
    <mergeCell ref="N68:O68"/>
    <mergeCell ref="A69:G69"/>
    <mergeCell ref="H69:I69"/>
    <mergeCell ref="J69:K69"/>
    <mergeCell ref="L69:M69"/>
    <mergeCell ref="N69:O69"/>
    <mergeCell ref="A70:G70"/>
    <mergeCell ref="H70:I70"/>
    <mergeCell ref="J70:K70"/>
    <mergeCell ref="L70:M70"/>
    <mergeCell ref="N70:O70"/>
    <mergeCell ref="A71:G71"/>
    <mergeCell ref="H71:I71"/>
    <mergeCell ref="J71:K71"/>
    <mergeCell ref="L71:M71"/>
    <mergeCell ref="N71:O71"/>
    <mergeCell ref="A72:G72"/>
    <mergeCell ref="H72:I72"/>
    <mergeCell ref="J72:K72"/>
    <mergeCell ref="L72:M72"/>
    <mergeCell ref="N72:O72"/>
    <mergeCell ref="A73:G73"/>
    <mergeCell ref="H73:I73"/>
    <mergeCell ref="J73:K73"/>
    <mergeCell ref="L73:M73"/>
    <mergeCell ref="N73:O73"/>
    <mergeCell ref="A74:G74"/>
    <mergeCell ref="H74:I74"/>
    <mergeCell ref="J74:K74"/>
    <mergeCell ref="L74:M74"/>
    <mergeCell ref="N74:O74"/>
    <mergeCell ref="A75:G75"/>
    <mergeCell ref="H75:I75"/>
    <mergeCell ref="J75:K75"/>
    <mergeCell ref="L75:M75"/>
    <mergeCell ref="N75:O75"/>
    <mergeCell ref="A76:G76"/>
    <mergeCell ref="H76:I76"/>
    <mergeCell ref="J76:K76"/>
    <mergeCell ref="L76:M76"/>
    <mergeCell ref="N76:O76"/>
    <mergeCell ref="A77:G77"/>
    <mergeCell ref="H77:I77"/>
    <mergeCell ref="J77:K77"/>
    <mergeCell ref="L77:M77"/>
    <mergeCell ref="N77:O77"/>
    <mergeCell ref="A78:G78"/>
    <mergeCell ref="H78:I78"/>
    <mergeCell ref="J78:K78"/>
    <mergeCell ref="L78:M78"/>
    <mergeCell ref="N78:O78"/>
    <mergeCell ref="A79:G79"/>
    <mergeCell ref="H79:I79"/>
    <mergeCell ref="J79:K79"/>
    <mergeCell ref="L79:M79"/>
    <mergeCell ref="N79:O79"/>
    <mergeCell ref="A80:G80"/>
    <mergeCell ref="H80:I80"/>
    <mergeCell ref="J80:K80"/>
    <mergeCell ref="L80:M80"/>
    <mergeCell ref="N80:O80"/>
    <mergeCell ref="A81:G81"/>
    <mergeCell ref="H81:I81"/>
    <mergeCell ref="J81:K81"/>
    <mergeCell ref="L81:M81"/>
    <mergeCell ref="N81:O81"/>
    <mergeCell ref="A82:G82"/>
    <mergeCell ref="H82:I82"/>
    <mergeCell ref="J82:K82"/>
    <mergeCell ref="L82:M82"/>
    <mergeCell ref="N82:O82"/>
    <mergeCell ref="A83:G83"/>
    <mergeCell ref="H83:I83"/>
    <mergeCell ref="J83:K83"/>
    <mergeCell ref="L83:M83"/>
    <mergeCell ref="N83:O83"/>
    <mergeCell ref="A84:G84"/>
    <mergeCell ref="H84:I84"/>
    <mergeCell ref="J84:K84"/>
    <mergeCell ref="L84:M84"/>
    <mergeCell ref="N84:O84"/>
    <mergeCell ref="A85:G85"/>
    <mergeCell ref="H85:I85"/>
    <mergeCell ref="J85:K85"/>
    <mergeCell ref="L85:M85"/>
    <mergeCell ref="N85:O85"/>
    <mergeCell ref="A86:G86"/>
    <mergeCell ref="H86:I86"/>
    <mergeCell ref="J86:K86"/>
    <mergeCell ref="L86:M86"/>
    <mergeCell ref="N86:O86"/>
    <mergeCell ref="A87:G87"/>
    <mergeCell ref="H87:I87"/>
    <mergeCell ref="J87:K87"/>
    <mergeCell ref="L87:M87"/>
    <mergeCell ref="N87:O87"/>
    <mergeCell ref="A88:G88"/>
    <mergeCell ref="H88:I88"/>
    <mergeCell ref="J88:K88"/>
    <mergeCell ref="L88:M88"/>
    <mergeCell ref="N88:O88"/>
    <mergeCell ref="A89:G89"/>
    <mergeCell ref="H89:I89"/>
    <mergeCell ref="J89:K89"/>
    <mergeCell ref="L89:M89"/>
    <mergeCell ref="N89:O89"/>
    <mergeCell ref="A90:G90"/>
    <mergeCell ref="H90:I90"/>
    <mergeCell ref="J90:K90"/>
    <mergeCell ref="L90:M90"/>
    <mergeCell ref="N90:O90"/>
    <mergeCell ref="A91:G91"/>
    <mergeCell ref="H91:I91"/>
    <mergeCell ref="J91:K91"/>
    <mergeCell ref="L91:M91"/>
    <mergeCell ref="N91:O91"/>
    <mergeCell ref="A92:G92"/>
    <mergeCell ref="H92:I92"/>
    <mergeCell ref="J92:K92"/>
    <mergeCell ref="L92:M92"/>
    <mergeCell ref="N92:O92"/>
    <mergeCell ref="A93:O94"/>
    <mergeCell ref="A95:G95"/>
    <mergeCell ref="H95:I95"/>
    <mergeCell ref="J95:K95"/>
    <mergeCell ref="L95:M95"/>
    <mergeCell ref="N95:O95"/>
    <mergeCell ref="A96:G96"/>
    <mergeCell ref="H96:I96"/>
    <mergeCell ref="J96:K96"/>
    <mergeCell ref="L96:M96"/>
    <mergeCell ref="N96:O96"/>
    <mergeCell ref="A97:G97"/>
    <mergeCell ref="H97:I97"/>
    <mergeCell ref="J97:K97"/>
    <mergeCell ref="L97:M97"/>
    <mergeCell ref="N97:O97"/>
    <mergeCell ref="A98:G98"/>
    <mergeCell ref="H98:I98"/>
    <mergeCell ref="J98:K98"/>
    <mergeCell ref="L98:M98"/>
    <mergeCell ref="N98:O98"/>
    <mergeCell ref="A99:G99"/>
    <mergeCell ref="H99:I99"/>
    <mergeCell ref="J99:K99"/>
    <mergeCell ref="L99:M99"/>
    <mergeCell ref="N99:O99"/>
    <mergeCell ref="A100:G100"/>
    <mergeCell ref="H100:I100"/>
    <mergeCell ref="J100:K100"/>
    <mergeCell ref="L100:M100"/>
    <mergeCell ref="N100:O100"/>
    <mergeCell ref="A101:G101"/>
    <mergeCell ref="H101:I101"/>
    <mergeCell ref="J101:K101"/>
    <mergeCell ref="L101:M101"/>
    <mergeCell ref="N101:O101"/>
    <mergeCell ref="A102:G102"/>
    <mergeCell ref="H102:I102"/>
    <mergeCell ref="J102:K102"/>
    <mergeCell ref="L102:M102"/>
    <mergeCell ref="N102:O102"/>
    <mergeCell ref="A103:G103"/>
    <mergeCell ref="H103:I103"/>
    <mergeCell ref="J103:K103"/>
    <mergeCell ref="L103:M103"/>
    <mergeCell ref="N103:O103"/>
    <mergeCell ref="A104:G104"/>
    <mergeCell ref="H104:I104"/>
    <mergeCell ref="J104:K104"/>
    <mergeCell ref="L104:M104"/>
    <mergeCell ref="N104:O104"/>
    <mergeCell ref="A105:G105"/>
    <mergeCell ref="H105:I105"/>
    <mergeCell ref="J105:K105"/>
    <mergeCell ref="L105:M105"/>
    <mergeCell ref="N105:O105"/>
    <mergeCell ref="A106:G106"/>
    <mergeCell ref="H106:I106"/>
    <mergeCell ref="J106:K106"/>
    <mergeCell ref="L106:M106"/>
    <mergeCell ref="N106:O106"/>
    <mergeCell ref="A107:G107"/>
    <mergeCell ref="H107:I107"/>
    <mergeCell ref="J107:K107"/>
    <mergeCell ref="L107:M107"/>
    <mergeCell ref="N107:O107"/>
    <mergeCell ref="A108:G108"/>
    <mergeCell ref="H108:I108"/>
    <mergeCell ref="J108:K108"/>
    <mergeCell ref="L108:M108"/>
    <mergeCell ref="N108:O108"/>
    <mergeCell ref="A109:G109"/>
    <mergeCell ref="H109:I109"/>
    <mergeCell ref="J109:K109"/>
    <mergeCell ref="L109:M109"/>
    <mergeCell ref="N109:O109"/>
    <mergeCell ref="A110:G110"/>
    <mergeCell ref="H110:I110"/>
    <mergeCell ref="J110:K110"/>
    <mergeCell ref="L110:M110"/>
    <mergeCell ref="N110:O110"/>
    <mergeCell ref="A111:G111"/>
    <mergeCell ref="H111:I111"/>
    <mergeCell ref="J111:K111"/>
    <mergeCell ref="L111:M111"/>
    <mergeCell ref="N111:O111"/>
    <mergeCell ref="A112:G112"/>
    <mergeCell ref="H112:I112"/>
    <mergeCell ref="J112:K112"/>
    <mergeCell ref="L112:M112"/>
    <mergeCell ref="N112:O112"/>
    <mergeCell ref="A113:G113"/>
    <mergeCell ref="H113:I113"/>
    <mergeCell ref="J113:K113"/>
    <mergeCell ref="L113:M113"/>
    <mergeCell ref="N113:O113"/>
    <mergeCell ref="A114:G114"/>
    <mergeCell ref="H114:I114"/>
    <mergeCell ref="J114:K114"/>
    <mergeCell ref="L114:M114"/>
    <mergeCell ref="N114:O114"/>
    <mergeCell ref="A115:G115"/>
    <mergeCell ref="H115:I115"/>
    <mergeCell ref="J115:K115"/>
    <mergeCell ref="L115:M115"/>
    <mergeCell ref="N115:O115"/>
    <mergeCell ref="A116:G116"/>
    <mergeCell ref="H116:I116"/>
    <mergeCell ref="J116:K116"/>
    <mergeCell ref="L116:M116"/>
    <mergeCell ref="N116:O116"/>
    <mergeCell ref="A117:G117"/>
    <mergeCell ref="H117:I117"/>
    <mergeCell ref="J117:K117"/>
    <mergeCell ref="L117:M117"/>
    <mergeCell ref="N117:O117"/>
    <mergeCell ref="A118:G118"/>
    <mergeCell ref="H118:I118"/>
    <mergeCell ref="J118:K118"/>
    <mergeCell ref="L118:M118"/>
    <mergeCell ref="N118:O118"/>
    <mergeCell ref="A119:G119"/>
    <mergeCell ref="H119:I119"/>
    <mergeCell ref="J119:K119"/>
    <mergeCell ref="L119:M119"/>
    <mergeCell ref="N119:O119"/>
    <mergeCell ref="A120:G120"/>
    <mergeCell ref="H120:I120"/>
    <mergeCell ref="J120:K120"/>
    <mergeCell ref="L120:M120"/>
    <mergeCell ref="N120:O120"/>
    <mergeCell ref="A121:G121"/>
    <mergeCell ref="H121:I121"/>
    <mergeCell ref="J121:K121"/>
    <mergeCell ref="L121:M121"/>
    <mergeCell ref="N121:O121"/>
    <mergeCell ref="A122:G122"/>
    <mergeCell ref="H122:I122"/>
    <mergeCell ref="J122:K122"/>
    <mergeCell ref="L122:M122"/>
    <mergeCell ref="N122:O122"/>
    <mergeCell ref="N123:O123"/>
    <mergeCell ref="N124:O124"/>
    <mergeCell ref="A126:O127"/>
    <mergeCell ref="A128:G128"/>
    <mergeCell ref="H128:I128"/>
    <mergeCell ref="J128:K128"/>
    <mergeCell ref="L128:M128"/>
    <mergeCell ref="N128:O128"/>
    <mergeCell ref="A129:G129"/>
    <mergeCell ref="H129:I129"/>
    <mergeCell ref="J129:K129"/>
    <mergeCell ref="L129:M129"/>
    <mergeCell ref="N129:O129"/>
    <mergeCell ref="A130:G130"/>
    <mergeCell ref="H130:I130"/>
    <mergeCell ref="J130:K130"/>
    <mergeCell ref="L130:M130"/>
    <mergeCell ref="N130:O130"/>
    <mergeCell ref="A131:G131"/>
    <mergeCell ref="H131:I131"/>
    <mergeCell ref="J131:K131"/>
    <mergeCell ref="L131:M131"/>
    <mergeCell ref="N131:O131"/>
    <mergeCell ref="A132:O133"/>
    <mergeCell ref="A134:G134"/>
    <mergeCell ref="H134:I134"/>
    <mergeCell ref="J134:K134"/>
    <mergeCell ref="L134:M134"/>
    <mergeCell ref="N134:O134"/>
    <mergeCell ref="A135:G135"/>
    <mergeCell ref="H135:I135"/>
    <mergeCell ref="J135:K135"/>
    <mergeCell ref="L135:M135"/>
    <mergeCell ref="N135:O135"/>
    <mergeCell ref="A136:G136"/>
    <mergeCell ref="H136:I136"/>
    <mergeCell ref="J136:K136"/>
    <mergeCell ref="L136:M136"/>
    <mergeCell ref="N136:O136"/>
    <mergeCell ref="A137:G137"/>
    <mergeCell ref="H137:I137"/>
    <mergeCell ref="J137:K137"/>
    <mergeCell ref="L137:M137"/>
    <mergeCell ref="N137:O137"/>
    <mergeCell ref="A138:G138"/>
    <mergeCell ref="H138:I138"/>
    <mergeCell ref="J138:K138"/>
    <mergeCell ref="L138:M138"/>
    <mergeCell ref="N138:O138"/>
    <mergeCell ref="A139:G139"/>
    <mergeCell ref="H139:I139"/>
    <mergeCell ref="J139:K139"/>
    <mergeCell ref="L139:M139"/>
    <mergeCell ref="N139:O139"/>
    <mergeCell ref="A140:G140"/>
    <mergeCell ref="H140:I140"/>
    <mergeCell ref="J140:K140"/>
    <mergeCell ref="L140:M140"/>
    <mergeCell ref="N140:O140"/>
    <mergeCell ref="A141:G141"/>
    <mergeCell ref="H141:I141"/>
    <mergeCell ref="J141:K141"/>
    <mergeCell ref="L141:M141"/>
    <mergeCell ref="N141:O141"/>
    <mergeCell ref="A142:G142"/>
    <mergeCell ref="H142:I142"/>
    <mergeCell ref="J142:K142"/>
    <mergeCell ref="L142:M142"/>
    <mergeCell ref="N142:O142"/>
    <mergeCell ref="A143:G143"/>
    <mergeCell ref="H143:I143"/>
    <mergeCell ref="J143:K143"/>
    <mergeCell ref="L143:M143"/>
    <mergeCell ref="N143:O143"/>
    <mergeCell ref="A144:G144"/>
    <mergeCell ref="H144:I144"/>
    <mergeCell ref="J144:K144"/>
    <mergeCell ref="L144:M144"/>
    <mergeCell ref="N144:O144"/>
    <mergeCell ref="A145:G145"/>
    <mergeCell ref="H145:I145"/>
    <mergeCell ref="J145:K145"/>
    <mergeCell ref="L145:M145"/>
    <mergeCell ref="N145:O145"/>
    <mergeCell ref="A146:G146"/>
    <mergeCell ref="H146:I146"/>
    <mergeCell ref="J146:K146"/>
    <mergeCell ref="L146:M146"/>
    <mergeCell ref="N146:O146"/>
    <mergeCell ref="A147:G147"/>
    <mergeCell ref="H147:I147"/>
    <mergeCell ref="J147:K147"/>
    <mergeCell ref="L147:M147"/>
    <mergeCell ref="N147:O147"/>
    <mergeCell ref="A148:G148"/>
    <mergeCell ref="H148:I148"/>
    <mergeCell ref="J148:K148"/>
    <mergeCell ref="L148:M148"/>
    <mergeCell ref="N148:O148"/>
    <mergeCell ref="A149:G149"/>
    <mergeCell ref="H149:I149"/>
    <mergeCell ref="J149:K149"/>
    <mergeCell ref="L149:M149"/>
    <mergeCell ref="N149:O149"/>
    <mergeCell ref="A150:G150"/>
    <mergeCell ref="H150:I150"/>
    <mergeCell ref="J150:K150"/>
    <mergeCell ref="L150:M150"/>
    <mergeCell ref="N150:O150"/>
    <mergeCell ref="A151:G151"/>
    <mergeCell ref="H151:I151"/>
    <mergeCell ref="J151:K151"/>
    <mergeCell ref="L151:M151"/>
    <mergeCell ref="N151:O151"/>
    <mergeCell ref="A152:G152"/>
    <mergeCell ref="H152:I152"/>
    <mergeCell ref="J152:K152"/>
    <mergeCell ref="L152:M152"/>
    <mergeCell ref="N152:O152"/>
    <mergeCell ref="A153:G153"/>
    <mergeCell ref="H153:I153"/>
    <mergeCell ref="J153:K153"/>
    <mergeCell ref="L153:M153"/>
    <mergeCell ref="N153:O153"/>
    <mergeCell ref="A154:G154"/>
    <mergeCell ref="H154:I154"/>
    <mergeCell ref="J154:K154"/>
    <mergeCell ref="L154:M154"/>
    <mergeCell ref="N154:O154"/>
    <mergeCell ref="A155:G155"/>
    <mergeCell ref="H155:I155"/>
    <mergeCell ref="J155:K155"/>
    <mergeCell ref="L155:M155"/>
    <mergeCell ref="N155:O155"/>
    <mergeCell ref="A156:G156"/>
    <mergeCell ref="H156:I156"/>
    <mergeCell ref="J156:K156"/>
    <mergeCell ref="L156:M156"/>
    <mergeCell ref="N156:O156"/>
    <mergeCell ref="A157:G157"/>
    <mergeCell ref="H157:I157"/>
    <mergeCell ref="J157:K157"/>
    <mergeCell ref="L157:M157"/>
    <mergeCell ref="N157:O157"/>
    <mergeCell ref="A158:G158"/>
    <mergeCell ref="H158:I158"/>
    <mergeCell ref="J158:K158"/>
    <mergeCell ref="L158:M158"/>
    <mergeCell ref="N158:O158"/>
    <mergeCell ref="A159:G159"/>
    <mergeCell ref="H159:I159"/>
    <mergeCell ref="J159:K159"/>
    <mergeCell ref="L159:M159"/>
    <mergeCell ref="N159:O159"/>
    <mergeCell ref="A160:G160"/>
    <mergeCell ref="H160:I160"/>
    <mergeCell ref="J160:K160"/>
    <mergeCell ref="L160:M160"/>
    <mergeCell ref="N160:O160"/>
    <mergeCell ref="A161:G161"/>
    <mergeCell ref="H161:I161"/>
    <mergeCell ref="J161:K161"/>
    <mergeCell ref="L161:M161"/>
    <mergeCell ref="N161:O161"/>
    <mergeCell ref="A162:G162"/>
    <mergeCell ref="H162:I162"/>
    <mergeCell ref="J162:K162"/>
    <mergeCell ref="L162:M162"/>
    <mergeCell ref="N162:O162"/>
    <mergeCell ref="A163:G164"/>
    <mergeCell ref="I163:O164"/>
    <mergeCell ref="A165:D165"/>
    <mergeCell ref="I165:L165"/>
    <mergeCell ref="A166:D166"/>
    <mergeCell ref="I166:L166"/>
    <mergeCell ref="A167:D167"/>
    <mergeCell ref="I167:L167"/>
    <mergeCell ref="A168:D168"/>
    <mergeCell ref="I168:L168"/>
    <mergeCell ref="A169:D169"/>
    <mergeCell ref="I169:L169"/>
    <mergeCell ref="A170:D170"/>
    <mergeCell ref="I170:L170"/>
    <mergeCell ref="A171:D171"/>
    <mergeCell ref="I171:L171"/>
    <mergeCell ref="A172:D172"/>
    <mergeCell ref="I172:L172"/>
    <mergeCell ref="A173:D173"/>
    <mergeCell ref="I173:L173"/>
    <mergeCell ref="A174:D174"/>
    <mergeCell ref="I174:L174"/>
    <mergeCell ref="A175:G176"/>
    <mergeCell ref="I175:O176"/>
    <mergeCell ref="A177:B177"/>
    <mergeCell ref="C177:D177"/>
    <mergeCell ref="I177:L177"/>
    <mergeCell ref="N177:O177"/>
    <mergeCell ref="A178:B178"/>
    <mergeCell ref="C178:D178"/>
    <mergeCell ref="I178:L178"/>
    <mergeCell ref="N178:O178"/>
    <mergeCell ref="A179:B179"/>
    <mergeCell ref="C179:D179"/>
    <mergeCell ref="I179:L179"/>
    <mergeCell ref="N179:O179"/>
    <mergeCell ref="A180:B180"/>
    <mergeCell ref="C180:D180"/>
    <mergeCell ref="I180:L180"/>
    <mergeCell ref="N180:O180"/>
    <mergeCell ref="A181:G181"/>
    <mergeCell ref="I181:L181"/>
    <mergeCell ref="N181:O181"/>
    <mergeCell ref="A182:B182"/>
    <mergeCell ref="C182:D182"/>
    <mergeCell ref="I182:L182"/>
    <mergeCell ref="N182:O182"/>
    <mergeCell ref="A183:B183"/>
    <mergeCell ref="C183:D183"/>
    <mergeCell ref="I183:L183"/>
    <mergeCell ref="N183:O183"/>
    <mergeCell ref="A184:B184"/>
    <mergeCell ref="C184:D184"/>
    <mergeCell ref="I184:L184"/>
    <mergeCell ref="N184:O184"/>
    <mergeCell ref="A185:G185"/>
    <mergeCell ref="N185:O185"/>
    <mergeCell ref="A186:G186"/>
    <mergeCell ref="N186:O186"/>
    <mergeCell ref="A189:O190"/>
    <mergeCell ref="C191:D191"/>
    <mergeCell ref="H191:I191"/>
    <mergeCell ref="M191:N191"/>
    <mergeCell ref="C192:D192"/>
    <mergeCell ref="H192:I192"/>
    <mergeCell ref="M192:N192"/>
    <mergeCell ref="C193:D193"/>
    <mergeCell ref="H193:I193"/>
    <mergeCell ref="M193:N193"/>
    <mergeCell ref="C194:D194"/>
    <mergeCell ref="H194:I194"/>
    <mergeCell ref="M194:N194"/>
    <mergeCell ref="C195:D195"/>
    <mergeCell ref="H195:I195"/>
    <mergeCell ref="M195:N195"/>
    <mergeCell ref="C196:D196"/>
    <mergeCell ref="H196:I196"/>
    <mergeCell ref="M196:N196"/>
    <mergeCell ref="C197:D197"/>
    <mergeCell ref="H197:I197"/>
    <mergeCell ref="M197:N197"/>
    <mergeCell ref="C198:D198"/>
    <mergeCell ref="H198:I198"/>
    <mergeCell ref="M198:N198"/>
    <mergeCell ref="C199:D199"/>
    <mergeCell ref="H199:I199"/>
    <mergeCell ref="M199:N199"/>
    <mergeCell ref="C200:D200"/>
    <mergeCell ref="H200:I200"/>
    <mergeCell ref="M200:N200"/>
    <mergeCell ref="C201:D201"/>
    <mergeCell ref="H201:I201"/>
    <mergeCell ref="M201:N201"/>
    <mergeCell ref="C202:D202"/>
    <mergeCell ref="H202:I202"/>
    <mergeCell ref="M202:N202"/>
    <mergeCell ref="C203:D203"/>
    <mergeCell ref="H203:I203"/>
    <mergeCell ref="M203:N203"/>
    <mergeCell ref="C204:D204"/>
    <mergeCell ref="H204:I204"/>
    <mergeCell ref="M204:N204"/>
    <mergeCell ref="C205:D205"/>
    <mergeCell ref="H205:I205"/>
    <mergeCell ref="M205:N205"/>
    <mergeCell ref="C206:D206"/>
    <mergeCell ref="H206:I206"/>
    <mergeCell ref="M206:N206"/>
    <mergeCell ref="C207:D207"/>
    <mergeCell ref="H207:I207"/>
    <mergeCell ref="M207:N207"/>
    <mergeCell ref="C208:D208"/>
    <mergeCell ref="H208:I208"/>
    <mergeCell ref="M208:N208"/>
    <mergeCell ref="A209:J209"/>
    <mergeCell ref="M209:N209"/>
    <mergeCell ref="N210:O210"/>
    <mergeCell ref="N211:O211"/>
    <mergeCell ref="A212:O213"/>
    <mergeCell ref="A214:C214"/>
    <mergeCell ref="D214:E214"/>
    <mergeCell ref="H214:J214"/>
    <mergeCell ref="K214:L214"/>
    <mergeCell ref="A217:C217"/>
    <mergeCell ref="D217:E217"/>
    <mergeCell ref="H217:J217"/>
    <mergeCell ref="K217:L217"/>
    <mergeCell ref="E220:F220"/>
    <mergeCell ref="G220:H220"/>
    <mergeCell ref="A225:C225"/>
    <mergeCell ref="D225:H225"/>
    <mergeCell ref="A227:C227"/>
    <mergeCell ref="D227:H227"/>
    <mergeCell ref="B229:D229"/>
    <mergeCell ref="F229:G229"/>
    <mergeCell ref="H229:I229"/>
    <mergeCell ref="J229:K229"/>
    <mergeCell ref="B231:G231"/>
    <mergeCell ref="I231:L231"/>
    <mergeCell ref="A233:O233"/>
    <mergeCell ref="A234:O234"/>
    <mergeCell ref="A235:O235"/>
    <mergeCell ref="A236:O236"/>
    <mergeCell ref="A237:O237"/>
    <mergeCell ref="A238:O238"/>
    <mergeCell ref="A239:O239"/>
    <mergeCell ref="A240:O240"/>
    <mergeCell ref="A241:O241"/>
    <mergeCell ref="A243:O243"/>
    <mergeCell ref="A244:O244"/>
    <mergeCell ref="A245:O245"/>
    <mergeCell ref="A246:O246"/>
    <mergeCell ref="A248:O248"/>
  </mergeCells>
  <printOptions headings="false" gridLines="false" gridLinesSet="true" horizontalCentered="false" verticalCentered="false"/>
  <pageMargins left="0.7" right="0.7" top="0.75" bottom="0.75" header="0.3" footer="0.511805555555555"/>
  <pageSetup paperSize="1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&amp;C&amp;"Arial Black,Regular"&amp;18JANUARY 2023 REGION
ORDER FORM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LibreOffice/7.1.7.2$MacOSX_X86_64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2022-12-16T02:17:23Z</dcterms:created>
  <dc:creator>Christa McLean</dc:creator>
  <dc:description/>
  <dc:language>en-CA</dc:language>
  <cp:lastModifiedBy>Aaron Clayton</cp:lastModifiedBy>
  <cp:lastPrinted>2023-01-22T21:25:44Z</cp:lastPrinted>
  <dcterms:modified xsi:type="dcterms:W3CDTF">2023-09-08T07:49:51Z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